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0" activeTab="0"/>
  </bookViews>
  <sheets>
    <sheet name="PERSONAL BUDGET" sheetId="1" r:id="rId1"/>
  </sheets>
  <definedNames>
    <definedName name="LastCol">COUNTA('PERSONAL BUDGET'!$3:$3)+1</definedName>
    <definedName name="PrintArea_SET">OFFSET('PERSONAL BUDGET'!$A$1,,,MATCH(REPT("z",255),'PERSONAL BUDGET'!$A:$A),LastCol)</definedName>
  </definedNames>
  <calcPr fullCalcOnLoad="1"/>
</workbook>
</file>

<file path=xl/sharedStrings.xml><?xml version="1.0" encoding="utf-8"?>
<sst xmlns="http://schemas.openxmlformats.org/spreadsheetml/2006/main" count="134" uniqueCount="89">
  <si>
    <t>Wages</t>
  </si>
  <si>
    <t>Interest/dividends</t>
  </si>
  <si>
    <t>Miscellaneous</t>
  </si>
  <si>
    <t>Utilities</t>
  </si>
  <si>
    <t xml:space="preserve">Groceries </t>
  </si>
  <si>
    <t>Child care</t>
  </si>
  <si>
    <t>Dry cleaning</t>
  </si>
  <si>
    <t>Dining out</t>
  </si>
  <si>
    <t>Housecleaning service</t>
  </si>
  <si>
    <t>Dog walker</t>
  </si>
  <si>
    <t>Gas/fuel</t>
  </si>
  <si>
    <t>Insurance</t>
  </si>
  <si>
    <t>Repairs</t>
  </si>
  <si>
    <t>Car wash/detailing services</t>
  </si>
  <si>
    <t>Parking</t>
  </si>
  <si>
    <t>Public transportation</t>
  </si>
  <si>
    <t>Cable TV</t>
  </si>
  <si>
    <t>Video/DVD rentals</t>
  </si>
  <si>
    <t>Movies/plays</t>
  </si>
  <si>
    <t>Concerts/clubs</t>
  </si>
  <si>
    <t>Health club dues</t>
  </si>
  <si>
    <t>Prescriptions</t>
  </si>
  <si>
    <t>Over-the-counter drugs</t>
  </si>
  <si>
    <t>Co-payments/out-of-pocket</t>
  </si>
  <si>
    <t>Veterinarians/pet medicines</t>
  </si>
  <si>
    <t>Life insurance</t>
  </si>
  <si>
    <t>Plane fare</t>
  </si>
  <si>
    <t>Accommodations</t>
  </si>
  <si>
    <t>Food</t>
  </si>
  <si>
    <t>Souvenirs</t>
  </si>
  <si>
    <t>Pet boarding</t>
  </si>
  <si>
    <t>Rental car</t>
  </si>
  <si>
    <t>Gym fees</t>
  </si>
  <si>
    <t>Sports equipment</t>
  </si>
  <si>
    <t>Team dues</t>
  </si>
  <si>
    <t>Toys/child gear</t>
  </si>
  <si>
    <t>Magazines</t>
  </si>
  <si>
    <t>Newspapers</t>
  </si>
  <si>
    <t>Internet connection</t>
  </si>
  <si>
    <t>Public radio</t>
  </si>
  <si>
    <t>Public television</t>
  </si>
  <si>
    <t>Religious organizations</t>
  </si>
  <si>
    <t>Charity</t>
  </si>
  <si>
    <t>Clothing</t>
  </si>
  <si>
    <t>Gifts</t>
  </si>
  <si>
    <t>Salon/barber</t>
  </si>
  <si>
    <t>Books</t>
  </si>
  <si>
    <t>Music (CDs, etc.)</t>
  </si>
  <si>
    <t>Long-term savings</t>
  </si>
  <si>
    <t>Retirement (401k, Roth IRA)</t>
  </si>
  <si>
    <t>Credit card payments</t>
  </si>
  <si>
    <t>Income tax (additional)</t>
  </si>
  <si>
    <t>Other obligations</t>
  </si>
  <si>
    <t xml:space="preserve">   Other</t>
  </si>
  <si>
    <t>Total expenses</t>
  </si>
  <si>
    <t>Cash short/extra</t>
  </si>
  <si>
    <t>Total</t>
  </si>
  <si>
    <t>INCOME</t>
  </si>
  <si>
    <t>EXPENSES</t>
  </si>
  <si>
    <t>HOME</t>
  </si>
  <si>
    <t>TRANSPORTATION</t>
  </si>
  <si>
    <t>DAILY LIVING</t>
  </si>
  <si>
    <t>ENTERTAINMENT</t>
  </si>
  <si>
    <t>HEALTH</t>
  </si>
  <si>
    <t>VACATIONS</t>
  </si>
  <si>
    <t>RECREATION</t>
  </si>
  <si>
    <t>DUES/SUBSCRIPTION</t>
  </si>
  <si>
    <t>PERSONAL</t>
  </si>
  <si>
    <t>FINANCIAL OBLIGATIONS</t>
  </si>
  <si>
    <t>MISC PAYMENTS</t>
  </si>
  <si>
    <t>TOTALS</t>
  </si>
  <si>
    <t>PERSONAL BUDGET</t>
  </si>
  <si>
    <t>JAN</t>
  </si>
  <si>
    <t>FEB</t>
  </si>
  <si>
    <t>MAY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</si>
  <si>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</si>
  <si>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</si>
  <si>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</si>
  <si>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</si>
  <si>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</si>
  <si>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</si>
  <si>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</si>
  <si>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</si>
  <si>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</si>
  <si>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</t>
  </si>
  <si>
    <t>REVENUE</t>
  </si>
  <si>
    <t>Mortgage</t>
  </si>
  <si>
    <t>Services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</si>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</sst>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color theme="1" tint="0.14993999898433685"/>
      <name val="Tahoma"/>
      <family val="2"/>
    </font>
    <font>
      <sz val="12"/>
      <color indexed="8"/>
      <name val="Tahoma"/>
      <family val="2"/>
    </font>
    <font>
      <b/>
      <sz val="10"/>
      <color indexed="63"/>
      <name val="Trebuchet MS"/>
      <family val="2"/>
    </font>
    <font>
      <sz val="11"/>
      <color indexed="63"/>
      <name val="Trebuchet MS"/>
      <family val="2"/>
    </font>
    <font>
      <sz val="22"/>
      <color indexed="63"/>
      <name val="Trebuchet MS"/>
      <family val="2"/>
    </font>
    <font>
      <sz val="10"/>
      <color indexed="63"/>
      <name val="Tahoma"/>
      <family val="2"/>
    </font>
    <font>
      <b/>
      <sz val="18"/>
      <color indexed="8"/>
      <name val="Trebuchet MS"/>
      <family val="2"/>
    </font>
    <font>
      <sz val="12"/>
      <color indexed="17"/>
      <name val="Tahoma"/>
      <family val="2"/>
    </font>
    <font>
      <sz val="12"/>
      <color indexed="14"/>
      <name val="Tahoma"/>
      <family val="2"/>
    </font>
    <font>
      <sz val="12"/>
      <color indexed="60"/>
      <name val="Tahoma"/>
      <family val="2"/>
    </font>
    <font>
      <sz val="12"/>
      <color indexed="62"/>
      <name val="Tahoma"/>
      <family val="2"/>
    </font>
    <font>
      <b/>
      <sz val="12"/>
      <color indexed="63"/>
      <name val="Tahoma"/>
      <family val="2"/>
    </font>
    <font>
      <b/>
      <sz val="12"/>
      <color indexed="52"/>
      <name val="Tahoma"/>
      <family val="2"/>
    </font>
    <font>
      <sz val="12"/>
      <color indexed="52"/>
      <name val="Tahoma"/>
      <family val="2"/>
    </font>
    <font>
      <b/>
      <sz val="12"/>
      <color indexed="9"/>
      <name val="Tahoma"/>
      <family val="2"/>
    </font>
    <font>
      <sz val="12"/>
      <color indexed="10"/>
      <name val="Tahoma"/>
      <family val="2"/>
    </font>
    <font>
      <i/>
      <sz val="12"/>
      <color indexed="23"/>
      <name val="Tahoma"/>
      <family val="2"/>
    </font>
    <font>
      <b/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theme="1"/>
      <name val="Tahoma"/>
      <family val="2"/>
    </font>
    <font>
      <sz val="12"/>
      <color theme="0"/>
      <name val="Tahoma"/>
      <family val="2"/>
    </font>
    <font>
      <sz val="12"/>
      <color rgb="FF9C0006"/>
      <name val="Tahoma"/>
      <family val="2"/>
    </font>
    <font>
      <b/>
      <sz val="12"/>
      <color rgb="FFFA7D00"/>
      <name val="Tahoma"/>
      <family val="2"/>
    </font>
    <font>
      <b/>
      <sz val="12"/>
      <color theme="0"/>
      <name val="Tahoma"/>
      <family val="2"/>
    </font>
    <font>
      <i/>
      <sz val="12"/>
      <color rgb="FF7F7F7F"/>
      <name val="Tahoma"/>
      <family val="2"/>
    </font>
    <font>
      <sz val="12"/>
      <color rgb="FF006100"/>
      <name val="Tahoma"/>
      <family val="2"/>
    </font>
    <font>
      <sz val="22"/>
      <color theme="1" tint="0.14993999898433685"/>
      <name val="Trebuchet MS"/>
      <family val="2"/>
    </font>
    <font>
      <sz val="11"/>
      <color theme="1" tint="0.14993999898433685"/>
      <name val="Trebuchet MS"/>
      <family val="2"/>
    </font>
    <font>
      <b/>
      <sz val="10"/>
      <color theme="1" tint="0.14991000294685364"/>
      <name val="Trebuchet MS"/>
      <family val="2"/>
    </font>
    <font>
      <sz val="12"/>
      <color rgb="FF3F3F76"/>
      <name val="Tahoma"/>
      <family val="2"/>
    </font>
    <font>
      <sz val="12"/>
      <color rgb="FFFA7D00"/>
      <name val="Tahoma"/>
      <family val="2"/>
    </font>
    <font>
      <sz val="12"/>
      <color rgb="FF9C6500"/>
      <name val="Tahoma"/>
      <family val="2"/>
    </font>
    <font>
      <b/>
      <sz val="12"/>
      <color rgb="FF3F3F3F"/>
      <name val="Tahoma"/>
      <family val="2"/>
    </font>
    <font>
      <b/>
      <sz val="18"/>
      <color theme="3"/>
      <name val="Trebuchet MS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1">
          <color theme="4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theme="4" tint="0.8000100255012512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</borders>
  <cellStyleXfs count="61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Protection="0">
      <alignment vertical="center"/>
    </xf>
    <xf numFmtId="0" fontId="27" fillId="0" borderId="3" applyNumberFormat="0" applyFill="0" applyProtection="0">
      <alignment vertical="center"/>
    </xf>
    <xf numFmtId="0" fontId="28" fillId="30" borderId="0" applyNumberFormat="0" applyProtection="0">
      <alignment vertical="center"/>
    </xf>
    <xf numFmtId="0" fontId="28" fillId="31" borderId="0" applyNumberFormat="0" applyProtection="0">
      <alignment vertical="center"/>
    </xf>
    <xf numFmtId="0" fontId="29" fillId="32" borderId="1" applyNumberFormat="0" applyAlignment="0" applyProtection="0"/>
    <xf numFmtId="0" fontId="30" fillId="0" borderId="4" applyNumberFormat="0" applyFill="0" applyAlignment="0" applyProtection="0"/>
    <xf numFmtId="0" fontId="31" fillId="33" borderId="0" applyNumberFormat="0" applyBorder="0" applyAlignment="0" applyProtection="0"/>
    <xf numFmtId="0" fontId="0" fillId="34" borderId="5" applyNumberFormat="0" applyFont="0" applyAlignment="0" applyProtection="0"/>
    <xf numFmtId="0" fontId="32" fillId="27" borderId="6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26" fillId="0" borderId="0" xfId="48">
      <alignment vertical="center"/>
    </xf>
    <xf numFmtId="0" fontId="27" fillId="0" borderId="3" xfId="49">
      <alignment vertical="center"/>
    </xf>
    <xf numFmtId="0" fontId="28" fillId="35" borderId="0" xfId="50" applyFill="1">
      <alignment vertical="center"/>
    </xf>
    <xf numFmtId="0" fontId="27" fillId="0" borderId="8" xfId="49" applyBorder="1">
      <alignment vertical="center"/>
    </xf>
    <xf numFmtId="0" fontId="28" fillId="36" borderId="0" xfId="51" applyFill="1">
      <alignment vertical="center"/>
    </xf>
    <xf numFmtId="0" fontId="0" fillId="0" borderId="0" xfId="0" applyAlignment="1">
      <alignment horizontal="right" vertical="center"/>
    </xf>
    <xf numFmtId="0" fontId="27" fillId="0" borderId="3" xfId="49" applyAlignment="1">
      <alignment horizontal="right" vertical="center"/>
    </xf>
    <xf numFmtId="0" fontId="28" fillId="37" borderId="0" xfId="50" applyFill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27" fillId="0" borderId="8" xfId="49" applyBorder="1" applyAlignment="1">
      <alignment horizontal="right" vertical="center"/>
    </xf>
    <xf numFmtId="0" fontId="28" fillId="38" borderId="0" xfId="51" applyFill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9">
    <dxf>
      <font>
        <color rgb="FF9C0006"/>
      </font>
    </dxf>
    <dxf>
      <font>
        <b/>
        <i val="0"/>
        <color theme="6" tint="-0.4999699890613556"/>
      </font>
      <fill>
        <patternFill>
          <bgColor theme="6" tint="0.7999799847602844"/>
        </patternFill>
      </fill>
    </dxf>
    <dxf>
      <font>
        <b/>
        <i val="0"/>
        <color theme="6" tint="-0.4999699890613556"/>
      </font>
      <fill>
        <patternFill>
          <bgColor theme="6" tint="0.7999799847602844"/>
        </patternFill>
      </fill>
    </dxf>
    <dxf>
      <font>
        <b val="0"/>
        <i val="0"/>
        <color theme="6" tint="-0.4999699890613556"/>
      </font>
      <fill>
        <patternFill patternType="solid">
          <fgColor theme="6" tint="0.7999799847602844"/>
          <bgColor theme="6" tint="0.7999799847602844"/>
        </patternFill>
      </fill>
    </dxf>
    <dxf>
      <font>
        <b val="0"/>
        <i val="0"/>
        <color theme="6" tint="-0.4999699890613556"/>
      </font>
      <fill>
        <patternFill patternType="solid">
          <fgColor theme="6" tint="0.7999799847602844"/>
          <bgColor theme="6" tint="0.7999799847602844"/>
        </patternFill>
      </fill>
    </dxf>
    <dxf>
      <font>
        <b/>
        <i val="0"/>
        <color theme="6" tint="-0.4999699890613556"/>
      </font>
      <fill>
        <patternFill>
          <bgColor theme="6" tint="0.7999799847602844"/>
        </patternFill>
      </fill>
    </dxf>
    <dxf>
      <font>
        <b/>
        <i val="0"/>
        <color theme="6" tint="-0.4999699890613556"/>
      </font>
      <fill>
        <patternFill>
          <bgColor theme="6" tint="0.7999799847602844"/>
        </patternFill>
      </fill>
    </dxf>
    <dxf>
      <font>
        <b val="0"/>
        <i val="0"/>
        <color theme="6" tint="-0.4999699890613556"/>
      </font>
      <border>
        <top style="thin">
          <color theme="6" tint="-0.24993999302387238"/>
        </top>
      </border>
    </dxf>
    <dxf>
      <font>
        <b val="0"/>
        <i val="0"/>
        <color theme="6" tint="-0.4999699890613556"/>
      </font>
      <border>
        <bottom style="thin">
          <color theme="6" tint="-0.24993999302387238"/>
        </bottom>
      </border>
    </dxf>
    <dxf>
      <font>
        <b val="0"/>
        <i val="0"/>
        <color theme="6" tint="-0.4999699890613556"/>
      </font>
      <border>
        <top style="thin">
          <color theme="6" tint="-0.24993999302387238"/>
        </top>
        <bottom style="thin">
          <color theme="6" tint="-0.24993999302387238"/>
        </bottom>
      </border>
    </dxf>
    <dxf>
      <font>
        <b/>
        <i val="0"/>
        <color theme="5" tint="-0.4999699890613556"/>
      </font>
      <fill>
        <patternFill>
          <bgColor theme="5" tint="0.7999799847602844"/>
        </patternFill>
      </fill>
    </dxf>
    <dxf>
      <font>
        <b/>
        <i val="0"/>
        <color theme="5" tint="-0.4999699890613556"/>
      </font>
      <fill>
        <patternFill>
          <bgColor theme="5" tint="0.7999799847602844"/>
        </patternFill>
      </fill>
    </dxf>
    <dxf>
      <font>
        <b val="0"/>
        <i val="0"/>
        <color theme="5" tint="-0.4999699890613556"/>
      </font>
      <fill>
        <patternFill patternType="solid">
          <fgColor theme="5" tint="0.7999799847602844"/>
          <bgColor theme="5" tint="0.7999799847602844"/>
        </patternFill>
      </fill>
    </dxf>
    <dxf>
      <font>
        <b val="0"/>
        <i val="0"/>
        <color theme="5" tint="-0.4999699890613556"/>
      </font>
      <fill>
        <patternFill patternType="solid">
          <fgColor theme="5" tint="0.7999799847602844"/>
          <bgColor theme="5" tint="0.7999799847602844"/>
        </patternFill>
      </fill>
    </dxf>
    <dxf>
      <font>
        <b/>
        <i val="0"/>
        <color theme="5" tint="-0.4999699890613556"/>
      </font>
      <fill>
        <patternFill>
          <bgColor theme="5" tint="0.7999799847602844"/>
        </patternFill>
      </fill>
    </dxf>
    <dxf>
      <font>
        <b/>
        <i val="0"/>
        <color theme="5" tint="-0.4999699890613556"/>
      </font>
    </dxf>
    <dxf>
      <font>
        <b val="0"/>
        <i val="0"/>
        <color theme="5" tint="-0.4999699890613556"/>
      </font>
      <border>
        <top style="thin">
          <color theme="5" tint="-0.24993999302387238"/>
        </top>
      </border>
    </dxf>
    <dxf>
      <font>
        <b val="0"/>
        <i val="0"/>
        <color theme="5" tint="-0.4999699890613556"/>
      </font>
      <border>
        <bottom style="thin">
          <color theme="5" tint="-0.24993999302387238"/>
        </bottom>
      </border>
    </dxf>
    <dxf>
      <font>
        <b val="0"/>
        <i val="0"/>
        <color theme="5" tint="-0.4999699890613556"/>
      </font>
      <border>
        <top style="thin">
          <color theme="5" tint="-0.24993999302387238"/>
        </top>
        <bottom style="thin">
          <color theme="5" tint="-0.24993999302387238"/>
        </bottom>
      </border>
    </dxf>
    <dxf>
      <font>
        <b/>
        <i val="0"/>
        <color theme="4" tint="-0.4999699890613556"/>
      </font>
      <fill>
        <patternFill>
          <bgColor theme="4" tint="0.7999799847602844"/>
        </patternFill>
      </fill>
    </dxf>
    <dxf>
      <font>
        <b/>
        <i val="0"/>
        <color theme="4" tint="-0.4999699890613556"/>
      </font>
      <fill>
        <patternFill>
          <bgColor theme="4" tint="0.7999799847602844"/>
        </patternFill>
      </fill>
    </dxf>
    <dxf>
      <font>
        <b val="0"/>
        <i val="0"/>
        <color theme="4" tint="-0.4999699890613556"/>
      </font>
      <fill>
        <patternFill>
          <bgColor theme="4" tint="0.7999799847602844"/>
        </patternFill>
      </fill>
    </dxf>
    <dxf>
      <font>
        <b val="0"/>
        <i val="0"/>
        <color theme="4" tint="-0.4999699890613556"/>
      </font>
      <fill>
        <patternFill patternType="solid">
          <fgColor theme="4" tint="0.7999500036239624"/>
          <bgColor theme="4" tint="0.7999799847602844"/>
        </patternFill>
      </fill>
    </dxf>
    <dxf>
      <font>
        <b/>
        <i val="0"/>
        <color theme="4" tint="-0.4999699890613556"/>
      </font>
      <fill>
        <patternFill>
          <bgColor theme="4" tint="0.7999799847602844"/>
        </patternFill>
      </fill>
    </dxf>
    <dxf>
      <font>
        <b/>
        <i val="0"/>
        <color theme="4" tint="-0.4999699890613556"/>
      </font>
    </dxf>
    <dxf>
      <font>
        <b val="0"/>
        <i val="0"/>
        <color theme="4" tint="-0.4999699890613556"/>
      </font>
      <fill>
        <patternFill patternType="none">
          <bgColor indexed="65"/>
        </patternFill>
      </fill>
      <border>
        <top style="thin">
          <color theme="4" tint="-0.24993999302387238"/>
        </top>
      </border>
    </dxf>
    <dxf>
      <border>
        <left/>
        <right/>
        <top/>
        <bottom/>
      </border>
    </dxf>
    <dxf>
      <font>
        <b val="0"/>
        <i val="0"/>
        <color theme="4" tint="-0.4999699890613556"/>
      </font>
      <border>
        <top style="thin">
          <color theme="4" tint="-0.24993999302387238"/>
        </top>
        <bottom style="thin">
          <color theme="4" tint="-0.24993999302387238"/>
        </bottom>
      </border>
    </dxf>
    <dxf>
      <font>
        <color rgb="FF9C0006"/>
      </font>
      <border/>
    </dxf>
  </dxfs>
  <tableStyles count="1" defaultTableStyle="Personal Budget - Expense" defaultPivotStyle="PivotStyleLight16">
    <tableStyle name="Persona Budget - Revenue" pivot="0" count="9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  <tableStyleElement type="firstTotalCell" dxfId="20"/>
      <tableStyleElement type="lastTotalCell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3" name="tblTotals" displayName="tblTotals" ref="A104:O106" totalsRowShown="0">
  <tableColumns count="15">
    <tableColumn id="1" name="TOTALS"/>
    <tableColumn id="2" name="JAN"/>
    <tableColumn id="3" name="FEB"/>
    <tableColumn id="4" name="MAR"/>
    <tableColumn id="5" name="APR"/>
    <tableColumn id="6" name="MAY"/>
    <tableColumn id="7" name="JUN"/>
    <tableColumn id="8" name="JUL"/>
    <tableColumn id="9" name="AUG"/>
    <tableColumn id="10" name="SEP"/>
    <tableColumn id="11" name="OCT"/>
    <tableColumn id="12" name="NOV"/>
    <tableColumn id="13" name="DEC"/>
    <tableColumn id="14" name="YEAR"/>
    <tableColumn id="15" name=" "/>
  </tableColumns>
  <tableStyleInfo name="Personal Budget - Total" showFirstColumn="1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Personal Budget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8EA74A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O106"/>
  <sheetViews>
    <sheetView showGridLines="0" tabSelected="1" workbookViewId="0" topLeftCell="A1">
      <selection activeCell="A1" sqref="A1"/>
    </sheetView>
  </sheetViews>
  <sheetFormatPr defaultColWidth="8.8515625" defaultRowHeight="12.75"/>
  <cols>
    <col min="1" max="1" width="25.7109375" style="0" customWidth="1"/>
    <col min="2" max="13" width="11.28125" style="6" customWidth="1"/>
    <col min="14" max="14" width="12.421875" style="6" customWidth="1"/>
    <col min="15" max="15" width="9.140625" style="0" customWidth="1"/>
  </cols>
  <sheetData>
    <row r="1" ht="27">
      <c r="A1" s="1" t="s">
        <v>71</v>
      </c>
    </row>
    <row r="3" spans="1:15" ht="13.5" thickBot="1">
      <c r="A3" s="2" t="s">
        <v>85</v>
      </c>
      <c r="B3" s="7" t="s">
        <v>72</v>
      </c>
      <c r="C3" s="7" t="s">
        <v>73</v>
      </c>
      <c r="D3" s="7" t="s">
        <v>75</v>
      </c>
      <c r="E3" s="7" t="s">
        <v>76</v>
      </c>
      <c r="F3" s="7" t="s">
        <v>74</v>
      </c>
      <c r="G3" s="7" t="s">
        <v>77</v>
      </c>
      <c r="H3" s="7" t="s">
        <v>78</v>
      </c>
      <c r="I3" s="7" t="s">
        <v>79</v>
      </c>
      <c r="J3" s="7" t="s">
        <v>80</v>
      </c>
      <c r="K3" s="7" t="s">
        <v>81</v>
      </c>
      <c r="L3" s="7" t="s">
        <v>82</v>
      </c>
      <c r="M3" s="7" t="s">
        <v>83</v>
      </c>
      <c r="N3" s="7" t="s">
        <v>84</v>
      </c>
      <c r="O3" s="7"/>
    </row>
    <row r="4" spans="1:15" ht="12.75">
      <c r="A4" s="3" t="s">
        <v>57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 t="s">
        <v>88</v>
      </c>
    </row>
    <row r="5" spans="1:15" ht="12.75">
      <c r="A5" t="s">
        <v>0</v>
      </c>
      <c r="B5" s="9">
        <v>2600</v>
      </c>
      <c r="C5" s="9">
        <v>2600</v>
      </c>
      <c r="D5" s="9">
        <v>2600</v>
      </c>
      <c r="E5" s="9"/>
      <c r="F5" s="9"/>
      <c r="G5" s="9"/>
      <c r="H5" s="9"/>
      <c r="I5" s="9"/>
      <c r="J5" s="9"/>
      <c r="K5" s="9"/>
      <c r="L5" s="9"/>
      <c r="M5" s="9"/>
      <c r="N5" s="9">
        <f>SUM('PERSONAL BUDGET'!$B5:$M5)</f>
        <v>7800</v>
      </c>
      <c r="O5" s="9"/>
    </row>
    <row r="6" spans="1:15" ht="12.75">
      <c r="A6" t="s">
        <v>1</v>
      </c>
      <c r="B6" s="9">
        <v>649</v>
      </c>
      <c r="C6" s="9">
        <v>313</v>
      </c>
      <c r="D6" s="9">
        <v>664</v>
      </c>
      <c r="E6" s="9"/>
      <c r="F6" s="9"/>
      <c r="G6" s="9"/>
      <c r="H6" s="9"/>
      <c r="I6" s="9"/>
      <c r="J6" s="9"/>
      <c r="K6" s="9"/>
      <c r="L6" s="9"/>
      <c r="M6" s="9"/>
      <c r="N6" s="9">
        <f>SUM('PERSONAL BUDGET'!$B6:$M6)</f>
        <v>1626</v>
      </c>
      <c r="O6" s="9"/>
    </row>
    <row r="7" spans="1:15" ht="12.75">
      <c r="A7" t="s">
        <v>2</v>
      </c>
      <c r="B7" s="9">
        <v>474</v>
      </c>
      <c r="C7" s="9">
        <v>643</v>
      </c>
      <c r="D7" s="9">
        <v>380</v>
      </c>
      <c r="E7" s="9"/>
      <c r="F7" s="9"/>
      <c r="G7" s="9"/>
      <c r="H7" s="9"/>
      <c r="I7" s="9"/>
      <c r="J7" s="9"/>
      <c r="K7" s="9"/>
      <c r="L7" s="9"/>
      <c r="M7" s="9"/>
      <c r="N7" s="9">
        <f>SUM('PERSONAL BUDGET'!$B7:$M7)</f>
        <v>1497</v>
      </c>
      <c r="O7" s="9"/>
    </row>
    <row r="8" spans="1:15" ht="12.75">
      <c r="A8" t="s">
        <v>56</v>
      </c>
      <c r="B8" s="9">
        <f>SUBTOTAL(109,B5:B7)</f>
        <v>3723</v>
      </c>
      <c r="C8" s="9">
        <f>SUBTOTAL(109,C5:C7)</f>
        <v>3556</v>
      </c>
      <c r="D8" s="9">
        <f>SUBTOTAL(109,D5:D7)</f>
        <v>3644</v>
      </c>
      <c r="E8" s="9">
        <f>SUBTOTAL(109,E5:E7)</f>
        <v>0</v>
      </c>
      <c r="F8" s="9">
        <f>SUBTOTAL(109,F5:F7)</f>
        <v>0</v>
      </c>
      <c r="G8" s="9">
        <f>SUBTOTAL(109,G5:G7)</f>
        <v>0</v>
      </c>
      <c r="H8" s="9">
        <f>SUBTOTAL(109,H5:H7)</f>
        <v>0</v>
      </c>
      <c r="I8" s="9">
        <f>SUBTOTAL(109,I5:I7)</f>
        <v>0</v>
      </c>
      <c r="J8" s="9">
        <f>SUBTOTAL(109,J5:J7)</f>
        <v>0</v>
      </c>
      <c r="K8" s="9">
        <f>SUBTOTAL(109,K5:K7)</f>
        <v>0</v>
      </c>
      <c r="L8" s="9">
        <f>SUBTOTAL(109,L5:L7)</f>
        <v>0</v>
      </c>
      <c r="M8" s="9">
        <f>SUBTOTAL(109,M5:M7)</f>
        <v>0</v>
      </c>
      <c r="N8" s="9">
        <f>SUBTOTAL(109,N5:N7)</f>
        <v>10923</v>
      </c>
      <c r="O8" s="6"/>
    </row>
    <row r="9" spans="1:15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3.5" thickBot="1">
      <c r="A10" s="4" t="s">
        <v>58</v>
      </c>
      <c r="B10" s="10" t="s">
        <v>72</v>
      </c>
      <c r="C10" s="10" t="s">
        <v>73</v>
      </c>
      <c r="D10" s="10" t="s">
        <v>75</v>
      </c>
      <c r="E10" s="10" t="s">
        <v>76</v>
      </c>
      <c r="F10" s="10" t="s">
        <v>74</v>
      </c>
      <c r="G10" s="10" t="s">
        <v>77</v>
      </c>
      <c r="H10" s="10" t="s">
        <v>78</v>
      </c>
      <c r="I10" s="10" t="s">
        <v>79</v>
      </c>
      <c r="J10" s="10" t="s">
        <v>80</v>
      </c>
      <c r="K10" s="10" t="s">
        <v>81</v>
      </c>
      <c r="L10" s="10" t="s">
        <v>82</v>
      </c>
      <c r="M10" s="10" t="s">
        <v>83</v>
      </c>
      <c r="N10" s="10" t="s">
        <v>84</v>
      </c>
      <c r="O10" s="10"/>
    </row>
    <row r="11" spans="1:15" ht="12.75">
      <c r="A11" s="5" t="s">
        <v>59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t="s">
        <v>86</v>
      </c>
      <c r="B12" s="9">
        <v>750</v>
      </c>
      <c r="C12" s="9">
        <v>750</v>
      </c>
      <c r="D12" s="9">
        <v>750</v>
      </c>
      <c r="E12" s="9"/>
      <c r="F12" s="9"/>
      <c r="G12" s="9"/>
      <c r="H12" s="9"/>
      <c r="I12" s="9"/>
      <c r="J12" s="9"/>
      <c r="K12" s="9"/>
      <c r="L12" s="9"/>
      <c r="M12" s="9"/>
      <c r="N12" s="9">
        <f>SUM('PERSONAL BUDGET'!$B12:$M12)</f>
        <v>2250</v>
      </c>
      <c r="O12" s="9"/>
    </row>
    <row r="13" spans="1:15" ht="12.75">
      <c r="A13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f>SUM('PERSONAL BUDGET'!$B13:$M13)</f>
        <v>0</v>
      </c>
      <c r="O13" s="9"/>
    </row>
    <row r="14" spans="1:15" ht="12.75">
      <c r="A14" t="s">
        <v>12</v>
      </c>
      <c r="B14" s="9"/>
      <c r="C14" s="9"/>
      <c r="D14" s="9">
        <v>75</v>
      </c>
      <c r="E14" s="9"/>
      <c r="F14" s="9"/>
      <c r="G14" s="9"/>
      <c r="H14" s="9"/>
      <c r="I14" s="9"/>
      <c r="J14" s="9"/>
      <c r="K14" s="9"/>
      <c r="L14" s="9"/>
      <c r="M14" s="9"/>
      <c r="N14" s="9">
        <f>SUM('PERSONAL BUDGET'!$B14:$M14)</f>
        <v>75</v>
      </c>
      <c r="O14" s="9"/>
    </row>
    <row r="15" spans="1:15" ht="12.75">
      <c r="A15" t="s">
        <v>87</v>
      </c>
      <c r="B15" s="9">
        <v>35</v>
      </c>
      <c r="C15" s="9">
        <v>35</v>
      </c>
      <c r="D15" s="9">
        <v>35</v>
      </c>
      <c r="E15" s="9"/>
      <c r="F15" s="9"/>
      <c r="G15" s="9"/>
      <c r="H15" s="9"/>
      <c r="I15" s="9"/>
      <c r="J15" s="9"/>
      <c r="K15" s="9"/>
      <c r="L15" s="9"/>
      <c r="M15" s="9"/>
      <c r="N15" s="9">
        <f>SUM('PERSONAL BUDGET'!$B15:$M15)</f>
        <v>105</v>
      </c>
      <c r="O15" s="9"/>
    </row>
    <row r="16" spans="1:15" ht="12.75">
      <c r="A16" t="s">
        <v>3</v>
      </c>
      <c r="B16" s="9">
        <v>165</v>
      </c>
      <c r="C16" s="9">
        <v>165</v>
      </c>
      <c r="D16" s="9">
        <v>165</v>
      </c>
      <c r="E16" s="9"/>
      <c r="F16" s="9"/>
      <c r="G16" s="9"/>
      <c r="H16" s="9"/>
      <c r="I16" s="9"/>
      <c r="J16" s="9"/>
      <c r="K16" s="9"/>
      <c r="L16" s="9"/>
      <c r="M16" s="9"/>
      <c r="N16" s="9">
        <f>SUM('PERSONAL BUDGET'!$B16:$M16)</f>
        <v>495</v>
      </c>
      <c r="O16" s="9"/>
    </row>
    <row r="17" spans="1:15" ht="12.75">
      <c r="A17" t="s">
        <v>56</v>
      </c>
      <c r="B17" s="9">
        <f>SUBTOTAL(109,B12:B16)</f>
        <v>950</v>
      </c>
      <c r="C17" s="9">
        <f>SUBTOTAL(109,C12:C16)</f>
        <v>950</v>
      </c>
      <c r="D17" s="9">
        <f>SUBTOTAL(109,D12:D16)</f>
        <v>1025</v>
      </c>
      <c r="E17" s="9">
        <f>SUBTOTAL(109,E12:E16)</f>
        <v>0</v>
      </c>
      <c r="F17" s="9">
        <f>SUBTOTAL(109,F12:F16)</f>
        <v>0</v>
      </c>
      <c r="G17" s="9">
        <f>SUBTOTAL(109,G12:G16)</f>
        <v>0</v>
      </c>
      <c r="H17" s="9">
        <f>SUBTOTAL(109,H12:H16)</f>
        <v>0</v>
      </c>
      <c r="I17" s="9">
        <f>SUBTOTAL(109,I12:I16)</f>
        <v>0</v>
      </c>
      <c r="J17" s="9">
        <f>SUBTOTAL(109,J12:J16)</f>
        <v>0</v>
      </c>
      <c r="K17" s="9">
        <f>SUBTOTAL(109,K12:K16)</f>
        <v>0</v>
      </c>
      <c r="L17" s="9">
        <f>SUBTOTAL(109,L12:L16)</f>
        <v>0</v>
      </c>
      <c r="M17" s="9">
        <f>SUBTOTAL(109,M12:M16)</f>
        <v>0</v>
      </c>
      <c r="N17" s="9">
        <f>SUBTOTAL(109,N12:N16)</f>
        <v>2925</v>
      </c>
      <c r="O17" s="6"/>
    </row>
    <row r="18" spans="1:15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5" t="s">
        <v>61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t="s">
        <v>4</v>
      </c>
      <c r="B20" s="9">
        <v>191</v>
      </c>
      <c r="C20" s="9">
        <v>152</v>
      </c>
      <c r="D20" s="9">
        <v>145</v>
      </c>
      <c r="E20" s="9"/>
      <c r="F20" s="9"/>
      <c r="G20" s="9"/>
      <c r="H20" s="9"/>
      <c r="I20" s="9"/>
      <c r="J20" s="9"/>
      <c r="K20" s="9"/>
      <c r="L20" s="9"/>
      <c r="M20" s="9"/>
      <c r="N20" s="9">
        <f>SUM('PERSONAL BUDGET'!$B20:$M20)</f>
        <v>488</v>
      </c>
      <c r="O20" s="9"/>
    </row>
    <row r="21" spans="1:15" ht="12.75">
      <c r="A21" t="s">
        <v>5</v>
      </c>
      <c r="B21" s="9">
        <v>200</v>
      </c>
      <c r="C21" s="9">
        <v>200</v>
      </c>
      <c r="D21" s="9">
        <v>200</v>
      </c>
      <c r="E21" s="9"/>
      <c r="F21" s="9"/>
      <c r="G21" s="9"/>
      <c r="H21" s="9"/>
      <c r="I21" s="9"/>
      <c r="J21" s="9"/>
      <c r="K21" s="9"/>
      <c r="L21" s="9"/>
      <c r="M21" s="9"/>
      <c r="N21" s="9">
        <f>SUM('PERSONAL BUDGET'!$B21:$M21)</f>
        <v>600</v>
      </c>
      <c r="O21" s="9"/>
    </row>
    <row r="22" spans="1:15" ht="12.75">
      <c r="A22" t="s">
        <v>6</v>
      </c>
      <c r="B22" s="9">
        <v>20</v>
      </c>
      <c r="C22" s="9"/>
      <c r="D22" s="9">
        <v>20</v>
      </c>
      <c r="E22" s="9"/>
      <c r="F22" s="9"/>
      <c r="G22" s="9"/>
      <c r="H22" s="9"/>
      <c r="I22" s="9"/>
      <c r="J22" s="9"/>
      <c r="K22" s="9"/>
      <c r="L22" s="9"/>
      <c r="M22" s="9"/>
      <c r="N22" s="9">
        <f>SUM('PERSONAL BUDGET'!$B22:$M22)</f>
        <v>40</v>
      </c>
      <c r="O22" s="9"/>
    </row>
    <row r="23" spans="1:15" ht="12.75">
      <c r="A23" t="s">
        <v>7</v>
      </c>
      <c r="B23" s="9">
        <v>55</v>
      </c>
      <c r="C23" s="9"/>
      <c r="D23" s="9">
        <v>56</v>
      </c>
      <c r="E23" s="9"/>
      <c r="F23" s="9"/>
      <c r="G23" s="9"/>
      <c r="H23" s="9"/>
      <c r="I23" s="9"/>
      <c r="J23" s="9"/>
      <c r="K23" s="9"/>
      <c r="L23" s="9"/>
      <c r="M23" s="9"/>
      <c r="N23" s="9">
        <f>SUM('PERSONAL BUDGET'!$B23:$M23)</f>
        <v>111</v>
      </c>
      <c r="O23" s="9"/>
    </row>
    <row r="24" spans="1:15" ht="12.75">
      <c r="A24" t="s">
        <v>8</v>
      </c>
      <c r="B24" s="9">
        <v>25</v>
      </c>
      <c r="C24" s="9">
        <v>17</v>
      </c>
      <c r="D24" s="9">
        <v>7</v>
      </c>
      <c r="E24" s="9"/>
      <c r="F24" s="9"/>
      <c r="G24" s="9"/>
      <c r="H24" s="9"/>
      <c r="I24" s="9"/>
      <c r="J24" s="9"/>
      <c r="K24" s="9"/>
      <c r="L24" s="9"/>
      <c r="M24" s="9"/>
      <c r="N24" s="9">
        <f>SUM('PERSONAL BUDGET'!$B24:$M24)</f>
        <v>49</v>
      </c>
      <c r="O24" s="9"/>
    </row>
    <row r="25" spans="1:15" ht="12.75">
      <c r="A25" t="s">
        <v>9</v>
      </c>
      <c r="B25" s="9">
        <v>10</v>
      </c>
      <c r="C25" s="9">
        <v>5</v>
      </c>
      <c r="D25" s="9">
        <v>7</v>
      </c>
      <c r="E25" s="9"/>
      <c r="F25" s="9"/>
      <c r="G25" s="9"/>
      <c r="H25" s="9"/>
      <c r="I25" s="9"/>
      <c r="J25" s="9"/>
      <c r="K25" s="9"/>
      <c r="L25" s="9"/>
      <c r="M25" s="9"/>
      <c r="N25" s="9">
        <f>SUM('PERSONAL BUDGET'!$B25:$M25)</f>
        <v>22</v>
      </c>
      <c r="O25" s="9"/>
    </row>
    <row r="26" spans="1:15" ht="12.75">
      <c r="A26" t="s">
        <v>56</v>
      </c>
      <c r="B26" s="9">
        <f>SUBTOTAL(109,B20:B25)</f>
        <v>501</v>
      </c>
      <c r="C26" s="9">
        <f>SUBTOTAL(109,C20:C25)</f>
        <v>374</v>
      </c>
      <c r="D26" s="9">
        <f>SUBTOTAL(109,D20:D25)</f>
        <v>435</v>
      </c>
      <c r="E26" s="9">
        <f>SUBTOTAL(109,E20:E25)</f>
        <v>0</v>
      </c>
      <c r="F26" s="9">
        <f>SUBTOTAL(109,F20:F25)</f>
        <v>0</v>
      </c>
      <c r="G26" s="9">
        <f>SUBTOTAL(109,G20:G25)</f>
        <v>0</v>
      </c>
      <c r="H26" s="9">
        <f>SUBTOTAL(109,H20:H25)</f>
        <v>0</v>
      </c>
      <c r="I26" s="9">
        <f>SUBTOTAL(109,I20:I25)</f>
        <v>0</v>
      </c>
      <c r="J26" s="9">
        <f>SUBTOTAL(109,J20:J25)</f>
        <v>0</v>
      </c>
      <c r="K26" s="9">
        <f>SUBTOTAL(109,K20:K25)</f>
        <v>0</v>
      </c>
      <c r="L26" s="9">
        <f>SUBTOTAL(109,L20:L25)</f>
        <v>0</v>
      </c>
      <c r="M26" s="9">
        <f>SUBTOTAL(109,M20:M25)</f>
        <v>0</v>
      </c>
      <c r="N26" s="9">
        <f>SUBTOTAL(109,N20:N25)</f>
        <v>1310</v>
      </c>
      <c r="O26" s="6"/>
    </row>
    <row r="27" spans="1:15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2.75">
      <c r="A28" s="5" t="s">
        <v>60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2.75">
      <c r="A29" t="s">
        <v>10</v>
      </c>
      <c r="B29" s="9">
        <v>195</v>
      </c>
      <c r="C29" s="9">
        <v>125</v>
      </c>
      <c r="D29" s="9">
        <v>171</v>
      </c>
      <c r="E29" s="9"/>
      <c r="F29" s="9"/>
      <c r="G29" s="9"/>
      <c r="H29" s="9"/>
      <c r="I29" s="9"/>
      <c r="J29" s="9"/>
      <c r="K29" s="9"/>
      <c r="L29" s="9"/>
      <c r="M29" s="9"/>
      <c r="N29" s="9">
        <f>SUM('PERSONAL BUDGET'!$B29:$M29)</f>
        <v>491</v>
      </c>
      <c r="O29" s="9"/>
    </row>
    <row r="30" spans="1:15" ht="12.75">
      <c r="A30" t="s">
        <v>11</v>
      </c>
      <c r="B30" s="9">
        <v>165</v>
      </c>
      <c r="C30" s="9">
        <v>165</v>
      </c>
      <c r="D30" s="9">
        <v>165</v>
      </c>
      <c r="E30" s="9"/>
      <c r="F30" s="9"/>
      <c r="G30" s="9"/>
      <c r="H30" s="9"/>
      <c r="I30" s="9"/>
      <c r="J30" s="9"/>
      <c r="K30" s="9"/>
      <c r="L30" s="9"/>
      <c r="M30" s="9"/>
      <c r="N30" s="9">
        <f>SUM('PERSONAL BUDGET'!$B30:$M30)</f>
        <v>495</v>
      </c>
      <c r="O30" s="9"/>
    </row>
    <row r="31" spans="1:15" ht="12.75">
      <c r="A31" t="s">
        <v>12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>
        <f>SUM('PERSONAL BUDGET'!$B31:$M31)</f>
        <v>0</v>
      </c>
      <c r="O31" s="9"/>
    </row>
    <row r="32" spans="1:15" ht="12.75">
      <c r="A32" t="s">
        <v>13</v>
      </c>
      <c r="B32" s="9">
        <v>10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>
        <f>SUM('PERSONAL BUDGET'!$B32:$M32)</f>
        <v>10</v>
      </c>
      <c r="O32" s="9"/>
    </row>
    <row r="33" spans="1:15" ht="12.75">
      <c r="A33" t="s">
        <v>14</v>
      </c>
      <c r="B33" s="9">
        <v>10</v>
      </c>
      <c r="C33" s="9">
        <v>40</v>
      </c>
      <c r="D33" s="9">
        <v>20</v>
      </c>
      <c r="E33" s="9"/>
      <c r="F33" s="9"/>
      <c r="G33" s="9"/>
      <c r="H33" s="9"/>
      <c r="I33" s="9"/>
      <c r="J33" s="9"/>
      <c r="K33" s="9"/>
      <c r="L33" s="9"/>
      <c r="M33" s="9"/>
      <c r="N33" s="9">
        <f>SUM('PERSONAL BUDGET'!$B33:$M33)</f>
        <v>70</v>
      </c>
      <c r="O33" s="9"/>
    </row>
    <row r="34" spans="1:15" ht="12.75">
      <c r="A34" t="s">
        <v>15</v>
      </c>
      <c r="B34" s="9">
        <v>20</v>
      </c>
      <c r="C34" s="9">
        <v>40</v>
      </c>
      <c r="D34" s="9">
        <v>30</v>
      </c>
      <c r="E34" s="9"/>
      <c r="F34" s="9"/>
      <c r="G34" s="9"/>
      <c r="H34" s="9"/>
      <c r="I34" s="9"/>
      <c r="J34" s="9"/>
      <c r="K34" s="9"/>
      <c r="L34" s="9"/>
      <c r="M34" s="9"/>
      <c r="N34" s="9">
        <f>SUM('PERSONAL BUDGET'!$B34:$M34)</f>
        <v>90</v>
      </c>
      <c r="O34" s="9"/>
    </row>
    <row r="35" spans="1:15" ht="12.75">
      <c r="A35" t="s">
        <v>56</v>
      </c>
      <c r="B35" s="9">
        <f>SUBTOTAL(109,B29:B34)</f>
        <v>400</v>
      </c>
      <c r="C35" s="9">
        <f>SUBTOTAL(109,C29:C34)</f>
        <v>370</v>
      </c>
      <c r="D35" s="9">
        <f>SUBTOTAL(109,D29:D34)</f>
        <v>386</v>
      </c>
      <c r="E35" s="9">
        <f>SUBTOTAL(109,E29:E34)</f>
        <v>0</v>
      </c>
      <c r="F35" s="9">
        <f>SUBTOTAL(109,F29:F34)</f>
        <v>0</v>
      </c>
      <c r="G35" s="9">
        <f>SUBTOTAL(109,G29:G34)</f>
        <v>0</v>
      </c>
      <c r="H35" s="9">
        <f>SUBTOTAL(109,H29:H34)</f>
        <v>0</v>
      </c>
      <c r="I35" s="9">
        <f>SUBTOTAL(109,I29:I34)</f>
        <v>0</v>
      </c>
      <c r="J35" s="9">
        <f>SUBTOTAL(109,J29:J34)</f>
        <v>0</v>
      </c>
      <c r="K35" s="9">
        <f>SUBTOTAL(109,K29:K34)</f>
        <v>0</v>
      </c>
      <c r="L35" s="9">
        <f>SUBTOTAL(109,L29:L34)</f>
        <v>0</v>
      </c>
      <c r="M35" s="9">
        <f>SUBTOTAL(109,M29:M34)</f>
        <v>0</v>
      </c>
      <c r="N35" s="9">
        <f>SUBTOTAL(109,N29:N34)</f>
        <v>1156</v>
      </c>
      <c r="O35" s="6"/>
    </row>
    <row r="36" spans="1:15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5" t="s">
        <v>62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2.75">
      <c r="A38" t="s">
        <v>16</v>
      </c>
      <c r="B38" s="9">
        <v>85</v>
      </c>
      <c r="C38" s="9">
        <v>85</v>
      </c>
      <c r="D38" s="9">
        <v>85</v>
      </c>
      <c r="E38" s="9"/>
      <c r="F38" s="9"/>
      <c r="G38" s="9"/>
      <c r="H38" s="9"/>
      <c r="I38" s="9"/>
      <c r="J38" s="9"/>
      <c r="K38" s="9"/>
      <c r="L38" s="9"/>
      <c r="M38" s="9"/>
      <c r="N38" s="9">
        <f>SUM('PERSONAL BUDGET'!$B38:$M38)</f>
        <v>255</v>
      </c>
      <c r="O38" s="9"/>
    </row>
    <row r="39" spans="1:15" ht="12.75">
      <c r="A39" t="s">
        <v>17</v>
      </c>
      <c r="B39" s="9">
        <v>7</v>
      </c>
      <c r="C39" s="9">
        <v>8</v>
      </c>
      <c r="D39" s="9">
        <v>9</v>
      </c>
      <c r="E39" s="9"/>
      <c r="F39" s="9"/>
      <c r="G39" s="9"/>
      <c r="H39" s="9"/>
      <c r="I39" s="9"/>
      <c r="J39" s="9"/>
      <c r="K39" s="9"/>
      <c r="L39" s="9"/>
      <c r="M39" s="9"/>
      <c r="N39" s="9">
        <f>SUM('PERSONAL BUDGET'!$B39:$M39)</f>
        <v>24</v>
      </c>
      <c r="O39" s="9"/>
    </row>
    <row r="40" spans="1:15" ht="12.75">
      <c r="A40" t="s">
        <v>18</v>
      </c>
      <c r="B40" s="9">
        <v>9</v>
      </c>
      <c r="C40" s="9">
        <v>5</v>
      </c>
      <c r="D40" s="9">
        <v>9</v>
      </c>
      <c r="E40" s="9"/>
      <c r="F40" s="9"/>
      <c r="G40" s="9"/>
      <c r="H40" s="9"/>
      <c r="I40" s="9"/>
      <c r="J40" s="9"/>
      <c r="K40" s="9"/>
      <c r="L40" s="9"/>
      <c r="M40" s="9"/>
      <c r="N40" s="9">
        <f>SUM('PERSONAL BUDGET'!$B40:$M40)</f>
        <v>23</v>
      </c>
      <c r="O40" s="9"/>
    </row>
    <row r="41" spans="1:15" ht="12.75">
      <c r="A41" t="s">
        <v>19</v>
      </c>
      <c r="B41" s="9">
        <v>5</v>
      </c>
      <c r="C41" s="9">
        <v>5</v>
      </c>
      <c r="D41" s="9">
        <v>7</v>
      </c>
      <c r="E41" s="9"/>
      <c r="F41" s="9"/>
      <c r="G41" s="9"/>
      <c r="H41" s="9"/>
      <c r="I41" s="9"/>
      <c r="J41" s="9"/>
      <c r="K41" s="9"/>
      <c r="L41" s="9"/>
      <c r="M41" s="9"/>
      <c r="N41" s="9">
        <f>SUM('PERSONAL BUDGET'!$B41:$M41)</f>
        <v>17</v>
      </c>
      <c r="O41" s="9"/>
    </row>
    <row r="42" spans="1:15" ht="12.75">
      <c r="A42" t="s">
        <v>56</v>
      </c>
      <c r="B42" s="9">
        <f>SUBTOTAL(109,B38:B41)</f>
        <v>106</v>
      </c>
      <c r="C42" s="9">
        <f>SUBTOTAL(109,C38:C41)</f>
        <v>103</v>
      </c>
      <c r="D42" s="9">
        <f>SUBTOTAL(109,D38:D41)</f>
        <v>110</v>
      </c>
      <c r="E42" s="9">
        <f>SUBTOTAL(109,E38:E41)</f>
        <v>0</v>
      </c>
      <c r="F42" s="9">
        <f>SUBTOTAL(109,F38:F41)</f>
        <v>0</v>
      </c>
      <c r="G42" s="9">
        <f>SUBTOTAL(109,G38:G41)</f>
        <v>0</v>
      </c>
      <c r="H42" s="9">
        <f>SUBTOTAL(109,H38:H41)</f>
        <v>0</v>
      </c>
      <c r="I42" s="9">
        <f>SUBTOTAL(109,I38:I41)</f>
        <v>0</v>
      </c>
      <c r="J42" s="9">
        <f>SUBTOTAL(109,J38:J41)</f>
        <v>0</v>
      </c>
      <c r="K42" s="9">
        <f>SUBTOTAL(109,K38:K41)</f>
        <v>0</v>
      </c>
      <c r="L42" s="9">
        <f>SUBTOTAL(109,L38:L41)</f>
        <v>0</v>
      </c>
      <c r="M42" s="9">
        <f>SUBTOTAL(109,M38:M41)</f>
        <v>0</v>
      </c>
      <c r="N42" s="9">
        <f>SUBTOTAL(109,N38:N41)</f>
        <v>319</v>
      </c>
      <c r="O42" s="6"/>
    </row>
    <row r="43" spans="1:15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>
      <c r="A44" s="5" t="s">
        <v>63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2.75">
      <c r="A45" t="s">
        <v>20</v>
      </c>
      <c r="B45" s="9">
        <v>50</v>
      </c>
      <c r="C45" s="9">
        <v>50</v>
      </c>
      <c r="D45" s="9">
        <v>50</v>
      </c>
      <c r="E45" s="9"/>
      <c r="F45" s="9"/>
      <c r="G45" s="9"/>
      <c r="H45" s="9"/>
      <c r="I45" s="9"/>
      <c r="J45" s="9"/>
      <c r="K45" s="9"/>
      <c r="L45" s="9"/>
      <c r="M45" s="9"/>
      <c r="N45" s="9">
        <f>SUM('PERSONAL BUDGET'!$B45:$M45)</f>
        <v>150</v>
      </c>
      <c r="O45" s="9"/>
    </row>
    <row r="46" spans="1:15" ht="12.75">
      <c r="A46" t="s">
        <v>11</v>
      </c>
      <c r="B46" s="9">
        <v>225</v>
      </c>
      <c r="C46" s="9">
        <v>225</v>
      </c>
      <c r="D46" s="9">
        <v>225</v>
      </c>
      <c r="E46" s="9"/>
      <c r="F46" s="9"/>
      <c r="G46" s="9"/>
      <c r="H46" s="9"/>
      <c r="I46" s="9"/>
      <c r="J46" s="9"/>
      <c r="K46" s="9"/>
      <c r="L46" s="9"/>
      <c r="M46" s="9"/>
      <c r="N46" s="9">
        <f>SUM('PERSONAL BUDGET'!$B46:$M46)</f>
        <v>675</v>
      </c>
      <c r="O46" s="9"/>
    </row>
    <row r="47" spans="1:15" ht="12.75">
      <c r="A47" t="s">
        <v>21</v>
      </c>
      <c r="B47" s="9">
        <v>100</v>
      </c>
      <c r="C47" s="9">
        <v>100</v>
      </c>
      <c r="D47" s="9">
        <v>100</v>
      </c>
      <c r="E47" s="9"/>
      <c r="F47" s="9"/>
      <c r="G47" s="9"/>
      <c r="H47" s="9"/>
      <c r="I47" s="9"/>
      <c r="J47" s="9"/>
      <c r="K47" s="9"/>
      <c r="L47" s="9"/>
      <c r="M47" s="9"/>
      <c r="N47" s="9">
        <f>SUM('PERSONAL BUDGET'!$B47:$M47)</f>
        <v>300</v>
      </c>
      <c r="O47" s="9"/>
    </row>
    <row r="48" spans="1:15" ht="12.75">
      <c r="A48" t="s">
        <v>22</v>
      </c>
      <c r="B48" s="9">
        <v>6</v>
      </c>
      <c r="C48" s="9">
        <v>2</v>
      </c>
      <c r="D48" s="9">
        <v>9</v>
      </c>
      <c r="E48" s="9"/>
      <c r="F48" s="9"/>
      <c r="G48" s="9"/>
      <c r="H48" s="9"/>
      <c r="I48" s="9"/>
      <c r="J48" s="9"/>
      <c r="K48" s="9"/>
      <c r="L48" s="9"/>
      <c r="M48" s="9"/>
      <c r="N48" s="9">
        <f>SUM('PERSONAL BUDGET'!$B48:$M48)</f>
        <v>17</v>
      </c>
      <c r="O48" s="9"/>
    </row>
    <row r="49" spans="1:15" ht="12.75">
      <c r="A49" t="s">
        <v>23</v>
      </c>
      <c r="B49" s="9">
        <v>20</v>
      </c>
      <c r="C49" s="9"/>
      <c r="D49" s="9">
        <v>41</v>
      </c>
      <c r="E49" s="9"/>
      <c r="F49" s="9"/>
      <c r="G49" s="9"/>
      <c r="H49" s="9"/>
      <c r="I49" s="9"/>
      <c r="J49" s="9"/>
      <c r="K49" s="9"/>
      <c r="L49" s="9"/>
      <c r="M49" s="9"/>
      <c r="N49" s="9">
        <f>SUM('PERSONAL BUDGET'!$B49:$M49)</f>
        <v>61</v>
      </c>
      <c r="O49" s="9"/>
    </row>
    <row r="50" spans="1:15" ht="12.75">
      <c r="A50" t="s">
        <v>24</v>
      </c>
      <c r="B50" s="9">
        <v>4</v>
      </c>
      <c r="C50" s="9"/>
      <c r="D50" s="9">
        <v>25</v>
      </c>
      <c r="E50" s="9"/>
      <c r="F50" s="9"/>
      <c r="G50" s="9"/>
      <c r="H50" s="9"/>
      <c r="I50" s="9"/>
      <c r="J50" s="9"/>
      <c r="K50" s="9"/>
      <c r="L50" s="9"/>
      <c r="M50" s="9"/>
      <c r="N50" s="9">
        <f>SUM('PERSONAL BUDGET'!$B50:$M50)</f>
        <v>29</v>
      </c>
      <c r="O50" s="9"/>
    </row>
    <row r="51" spans="1:15" ht="12.75">
      <c r="A51" t="s">
        <v>25</v>
      </c>
      <c r="B51" s="9">
        <v>55</v>
      </c>
      <c r="C51" s="9">
        <v>55</v>
      </c>
      <c r="D51" s="9">
        <v>55</v>
      </c>
      <c r="E51" s="9"/>
      <c r="F51" s="9"/>
      <c r="G51" s="9"/>
      <c r="H51" s="9"/>
      <c r="I51" s="9"/>
      <c r="J51" s="9"/>
      <c r="K51" s="9"/>
      <c r="L51" s="9"/>
      <c r="M51" s="9"/>
      <c r="N51" s="9">
        <f>SUM('PERSONAL BUDGET'!$B51:$M51)</f>
        <v>165</v>
      </c>
      <c r="O51" s="9"/>
    </row>
    <row r="52" spans="1:15" ht="12.75">
      <c r="A52" t="s">
        <v>56</v>
      </c>
      <c r="B52" s="9">
        <f>SUBTOTAL(109,B45:B51)</f>
        <v>460</v>
      </c>
      <c r="C52" s="9">
        <f>SUBTOTAL(109,C45:C51)</f>
        <v>432</v>
      </c>
      <c r="D52" s="9">
        <f>SUBTOTAL(109,D45:D51)</f>
        <v>505</v>
      </c>
      <c r="E52" s="9">
        <f>SUBTOTAL(109,E45:E51)</f>
        <v>0</v>
      </c>
      <c r="F52" s="9">
        <f>SUBTOTAL(109,F45:F51)</f>
        <v>0</v>
      </c>
      <c r="G52" s="9">
        <f>SUBTOTAL(109,G45:G51)</f>
        <v>0</v>
      </c>
      <c r="H52" s="9">
        <f>SUBTOTAL(109,H45:H51)</f>
        <v>0</v>
      </c>
      <c r="I52" s="9">
        <f>SUBTOTAL(109,I45:I51)</f>
        <v>0</v>
      </c>
      <c r="J52" s="9">
        <f>SUBTOTAL(109,J45:J51)</f>
        <v>0</v>
      </c>
      <c r="K52" s="9">
        <f>SUBTOTAL(109,K45:K51)</f>
        <v>0</v>
      </c>
      <c r="L52" s="9">
        <f>SUBTOTAL(109,L45:L51)</f>
        <v>0</v>
      </c>
      <c r="M52" s="9">
        <f>SUBTOTAL(109,M45:M51)</f>
        <v>0</v>
      </c>
      <c r="N52" s="9">
        <f>SUBTOTAL(109,N45:N51)</f>
        <v>1397</v>
      </c>
      <c r="O52" s="6"/>
    </row>
    <row r="53" spans="1:1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.75">
      <c r="A54" s="5" t="s">
        <v>64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t="s">
        <v>26</v>
      </c>
      <c r="B55" s="9"/>
      <c r="C55" s="9">
        <v>485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>
        <f>SUM('PERSONAL BUDGET'!$B55:$M55)</f>
        <v>485</v>
      </c>
      <c r="O55" s="9"/>
    </row>
    <row r="56" spans="1:15" ht="12.75">
      <c r="A56" t="s">
        <v>27</v>
      </c>
      <c r="B56" s="9"/>
      <c r="C56" s="9">
        <v>245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>
        <f>SUM('PERSONAL BUDGET'!$B56:$M56)</f>
        <v>245</v>
      </c>
      <c r="O56" s="9"/>
    </row>
    <row r="57" spans="1:15" ht="12.75">
      <c r="A57" t="s">
        <v>28</v>
      </c>
      <c r="B57" s="9"/>
      <c r="C57" s="9">
        <v>95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>
        <f>SUM('PERSONAL BUDGET'!$B57:$M57)</f>
        <v>95</v>
      </c>
      <c r="O57" s="9"/>
    </row>
    <row r="58" spans="1:15" ht="12.75">
      <c r="A58" t="s">
        <v>29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>
        <f>SUM('PERSONAL BUDGET'!$B58:$M58)</f>
        <v>0</v>
      </c>
      <c r="O58" s="9"/>
    </row>
    <row r="59" spans="1:15" ht="12.75">
      <c r="A59" t="s">
        <v>30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>
        <f>SUM('PERSONAL BUDGET'!$B59:$M59)</f>
        <v>0</v>
      </c>
      <c r="O59" s="9"/>
    </row>
    <row r="60" spans="1:15" ht="12.75">
      <c r="A60" t="s">
        <v>31</v>
      </c>
      <c r="B60" s="9"/>
      <c r="C60" s="9">
        <v>85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>
        <f>SUM('PERSONAL BUDGET'!$B60:$M60)</f>
        <v>85</v>
      </c>
      <c r="O60" s="9"/>
    </row>
    <row r="61" spans="1:15" ht="12.75">
      <c r="A61" t="s">
        <v>56</v>
      </c>
      <c r="B61" s="9">
        <f>SUBTOTAL(109,B55:B60)</f>
        <v>0</v>
      </c>
      <c r="C61" s="9">
        <f>SUBTOTAL(109,C55:C60)</f>
        <v>910</v>
      </c>
      <c r="D61" s="9">
        <f>SUBTOTAL(109,D55:D60)</f>
        <v>0</v>
      </c>
      <c r="E61" s="9">
        <f>SUBTOTAL(109,E55:E60)</f>
        <v>0</v>
      </c>
      <c r="F61" s="9">
        <f>SUBTOTAL(109,F55:F60)</f>
        <v>0</v>
      </c>
      <c r="G61" s="9">
        <f>SUBTOTAL(109,G55:G60)</f>
        <v>0</v>
      </c>
      <c r="H61" s="9">
        <f>SUBTOTAL(109,H55:H60)</f>
        <v>0</v>
      </c>
      <c r="I61" s="9">
        <f>SUBTOTAL(109,I55:I60)</f>
        <v>0</v>
      </c>
      <c r="J61" s="9">
        <f>SUBTOTAL(109,J55:J60)</f>
        <v>0</v>
      </c>
      <c r="K61" s="9">
        <f>SUBTOTAL(109,K55:K60)</f>
        <v>0</v>
      </c>
      <c r="L61" s="9">
        <f>SUBTOTAL(109,L55:L60)</f>
        <v>0</v>
      </c>
      <c r="M61" s="9">
        <f>SUBTOTAL(109,M55:M60)</f>
        <v>0</v>
      </c>
      <c r="N61" s="9">
        <f>SUBTOTAL(109,N55:N60)</f>
        <v>910</v>
      </c>
      <c r="O61" s="6"/>
    </row>
    <row r="62" spans="1:15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.75">
      <c r="A63" s="5" t="s">
        <v>65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2.75">
      <c r="A64" t="s">
        <v>32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>
        <f>SUM('PERSONAL BUDGET'!$B64:$M64)</f>
        <v>0</v>
      </c>
      <c r="O64" s="9"/>
    </row>
    <row r="65" spans="1:15" ht="12.75">
      <c r="A65" t="s">
        <v>33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>
        <f>SUM('PERSONAL BUDGET'!$B65:$M65)</f>
        <v>0</v>
      </c>
      <c r="O65" s="9"/>
    </row>
    <row r="66" spans="1:15" ht="12.75">
      <c r="A66" t="s">
        <v>34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>
        <f>SUM('PERSONAL BUDGET'!$B66:$M66)</f>
        <v>0</v>
      </c>
      <c r="O66" s="9"/>
    </row>
    <row r="67" spans="1:15" ht="12.75">
      <c r="A67" t="s">
        <v>35</v>
      </c>
      <c r="B67" s="9">
        <v>39</v>
      </c>
      <c r="C67" s="9">
        <v>33</v>
      </c>
      <c r="D67" s="9">
        <v>40</v>
      </c>
      <c r="E67" s="9"/>
      <c r="F67" s="9"/>
      <c r="G67" s="9"/>
      <c r="H67" s="9"/>
      <c r="I67" s="9"/>
      <c r="J67" s="9"/>
      <c r="K67" s="9"/>
      <c r="L67" s="9"/>
      <c r="M67" s="9"/>
      <c r="N67" s="9">
        <f>SUM('PERSONAL BUDGET'!$B67:$M67)</f>
        <v>112</v>
      </c>
      <c r="O67" s="9"/>
    </row>
    <row r="68" spans="1:15" ht="12.75">
      <c r="A68" t="s">
        <v>56</v>
      </c>
      <c r="B68" s="9">
        <f>SUBTOTAL(109,B64:B67)</f>
        <v>39</v>
      </c>
      <c r="C68" s="9">
        <f>SUBTOTAL(109,C64:C67)</f>
        <v>33</v>
      </c>
      <c r="D68" s="9">
        <f>SUBTOTAL(109,D64:D67)</f>
        <v>40</v>
      </c>
      <c r="E68" s="9">
        <f>SUBTOTAL(109,E64:E67)</f>
        <v>0</v>
      </c>
      <c r="F68" s="9">
        <f>SUBTOTAL(109,F64:F67)</f>
        <v>0</v>
      </c>
      <c r="G68" s="9">
        <f>SUBTOTAL(109,G64:G67)</f>
        <v>0</v>
      </c>
      <c r="H68" s="9">
        <f>SUBTOTAL(109,H64:H67)</f>
        <v>0</v>
      </c>
      <c r="I68" s="9">
        <f>SUBTOTAL(109,I64:I67)</f>
        <v>0</v>
      </c>
      <c r="J68" s="9">
        <f>SUBTOTAL(109,J64:J67)</f>
        <v>0</v>
      </c>
      <c r="K68" s="9">
        <f>SUBTOTAL(109,K64:K67)</f>
        <v>0</v>
      </c>
      <c r="L68" s="9">
        <f>SUBTOTAL(109,L64:L67)</f>
        <v>0</v>
      </c>
      <c r="M68" s="9">
        <f>SUBTOTAL(109,M64:M67)</f>
        <v>0</v>
      </c>
      <c r="N68" s="9">
        <f>SUBTOTAL(109,N64:N67)</f>
        <v>112</v>
      </c>
      <c r="O68" s="6"/>
    </row>
    <row r="69" spans="1:15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.75">
      <c r="A70" s="5" t="s">
        <v>66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2.75">
      <c r="A71" t="s">
        <v>36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>
        <f>SUM('PERSONAL BUDGET'!$B71:$M71)</f>
        <v>0</v>
      </c>
      <c r="O71" s="9"/>
    </row>
    <row r="72" spans="1:15" ht="12.75">
      <c r="A72" t="s">
        <v>37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>
        <f>SUM('PERSONAL BUDGET'!$B72:$M72)</f>
        <v>0</v>
      </c>
      <c r="O72" s="9"/>
    </row>
    <row r="73" spans="1:15" ht="12.75">
      <c r="A73" t="s">
        <v>38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>
        <f>SUM('PERSONAL BUDGET'!$B73:$M73)</f>
        <v>0</v>
      </c>
      <c r="O73" s="9"/>
    </row>
    <row r="74" spans="1:15" ht="12.75">
      <c r="A74" t="s">
        <v>39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>
        <f>SUM('PERSONAL BUDGET'!$B74:$M74)</f>
        <v>0</v>
      </c>
      <c r="O74" s="9"/>
    </row>
    <row r="75" spans="1:15" ht="12.75">
      <c r="A75" t="s">
        <v>40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>
        <f>SUM('PERSONAL BUDGET'!$B75:$M75)</f>
        <v>0</v>
      </c>
      <c r="O75" s="9"/>
    </row>
    <row r="76" spans="1:15" ht="12.75">
      <c r="A76" t="s">
        <v>41</v>
      </c>
      <c r="B76" s="9">
        <v>29</v>
      </c>
      <c r="C76" s="9">
        <v>18</v>
      </c>
      <c r="D76" s="9">
        <v>17</v>
      </c>
      <c r="E76" s="9"/>
      <c r="F76" s="9"/>
      <c r="G76" s="9"/>
      <c r="H76" s="9"/>
      <c r="I76" s="9"/>
      <c r="J76" s="9"/>
      <c r="K76" s="9"/>
      <c r="L76" s="9"/>
      <c r="M76" s="9"/>
      <c r="N76" s="9">
        <f>SUM('PERSONAL BUDGET'!$B76:$M76)</f>
        <v>64</v>
      </c>
      <c r="O76" s="9"/>
    </row>
    <row r="77" spans="1:15" ht="12.75">
      <c r="A77" t="s">
        <v>42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>
        <f>SUM('PERSONAL BUDGET'!$B77:$M77)</f>
        <v>0</v>
      </c>
      <c r="O77" s="9"/>
    </row>
    <row r="78" spans="1:15" ht="12.75">
      <c r="A78" t="s">
        <v>56</v>
      </c>
      <c r="B78" s="9">
        <f>SUBTOTAL(109,B71:B77)</f>
        <v>29</v>
      </c>
      <c r="C78" s="9">
        <f>SUBTOTAL(109,C71:C77)</f>
        <v>18</v>
      </c>
      <c r="D78" s="9">
        <f>SUBTOTAL(109,D71:D77)</f>
        <v>17</v>
      </c>
      <c r="E78" s="9">
        <f>SUBTOTAL(109,E71:E77)</f>
        <v>0</v>
      </c>
      <c r="F78" s="9">
        <f>SUBTOTAL(109,F71:F77)</f>
        <v>0</v>
      </c>
      <c r="G78" s="9">
        <f>SUBTOTAL(109,G71:G77)</f>
        <v>0</v>
      </c>
      <c r="H78" s="9">
        <f>SUBTOTAL(109,H71:H77)</f>
        <v>0</v>
      </c>
      <c r="I78" s="9">
        <f>SUBTOTAL(109,I71:I77)</f>
        <v>0</v>
      </c>
      <c r="J78" s="9">
        <f>SUBTOTAL(109,J71:J77)</f>
        <v>0</v>
      </c>
      <c r="K78" s="9">
        <f>SUBTOTAL(109,K71:K77)</f>
        <v>0</v>
      </c>
      <c r="L78" s="9">
        <f>SUBTOTAL(109,L71:L77)</f>
        <v>0</v>
      </c>
      <c r="M78" s="9">
        <f>SUBTOTAL(109,M71:M77)</f>
        <v>0</v>
      </c>
      <c r="N78" s="9">
        <f>SUBTOTAL(109,N71:N77)</f>
        <v>64</v>
      </c>
      <c r="O78" s="6"/>
    </row>
    <row r="79" spans="1:15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2.75">
      <c r="A80" s="5" t="s">
        <v>67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2.75">
      <c r="A81" t="s">
        <v>43</v>
      </c>
      <c r="B81" s="9"/>
      <c r="C81" s="9"/>
      <c r="D81" s="9">
        <v>29</v>
      </c>
      <c r="E81" s="9"/>
      <c r="F81" s="9"/>
      <c r="G81" s="9"/>
      <c r="H81" s="9"/>
      <c r="I81" s="9"/>
      <c r="J81" s="9"/>
      <c r="K81" s="9"/>
      <c r="L81" s="9"/>
      <c r="M81" s="9"/>
      <c r="N81" s="9">
        <f>SUM('PERSONAL BUDGET'!$B81:$M81)</f>
        <v>29</v>
      </c>
      <c r="O81" s="9"/>
    </row>
    <row r="82" spans="1:15" ht="12.75">
      <c r="A82" t="s">
        <v>44</v>
      </c>
      <c r="B82" s="9"/>
      <c r="C82" s="9">
        <v>35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>
        <f>SUM('PERSONAL BUDGET'!$B82:$M82)</f>
        <v>35</v>
      </c>
      <c r="O82" s="9"/>
    </row>
    <row r="83" spans="1:15" ht="12.75">
      <c r="A83" t="s">
        <v>45</v>
      </c>
      <c r="B83" s="9">
        <v>25</v>
      </c>
      <c r="C83" s="9">
        <v>25</v>
      </c>
      <c r="D83" s="9">
        <v>25</v>
      </c>
      <c r="E83" s="9"/>
      <c r="F83" s="9"/>
      <c r="G83" s="9"/>
      <c r="H83" s="9"/>
      <c r="I83" s="9"/>
      <c r="J83" s="9"/>
      <c r="K83" s="9"/>
      <c r="L83" s="9"/>
      <c r="M83" s="9"/>
      <c r="N83" s="9">
        <f>SUM('PERSONAL BUDGET'!$B83:$M83)</f>
        <v>75</v>
      </c>
      <c r="O83" s="9"/>
    </row>
    <row r="84" spans="1:15" ht="12.75">
      <c r="A84" t="s">
        <v>46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>
        <f>SUM('PERSONAL BUDGET'!$B84:$M84)</f>
        <v>0</v>
      </c>
      <c r="O84" s="9"/>
    </row>
    <row r="85" spans="1:15" ht="12.75">
      <c r="A85" t="s">
        <v>47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>
        <f>SUM('PERSONAL BUDGET'!$B85:$M85)</f>
        <v>0</v>
      </c>
      <c r="O85" s="9"/>
    </row>
    <row r="86" spans="1:15" ht="12.75">
      <c r="A86" t="s">
        <v>56</v>
      </c>
      <c r="B86" s="9">
        <f>SUBTOTAL(109,B81:B85)</f>
        <v>25</v>
      </c>
      <c r="C86" s="9">
        <f>SUBTOTAL(109,C81:C85)</f>
        <v>60</v>
      </c>
      <c r="D86" s="9">
        <f>SUBTOTAL(109,D81:D85)</f>
        <v>54</v>
      </c>
      <c r="E86" s="9">
        <f>SUBTOTAL(109,E81:E85)</f>
        <v>0</v>
      </c>
      <c r="F86" s="9">
        <f>SUBTOTAL(109,F81:F85)</f>
        <v>0</v>
      </c>
      <c r="G86" s="9">
        <f>SUBTOTAL(109,G81:G85)</f>
        <v>0</v>
      </c>
      <c r="H86" s="9">
        <f>SUBTOTAL(109,H81:H85)</f>
        <v>0</v>
      </c>
      <c r="I86" s="9">
        <f>SUBTOTAL(109,I81:I85)</f>
        <v>0</v>
      </c>
      <c r="J86" s="9">
        <f>SUBTOTAL(109,J81:J85)</f>
        <v>0</v>
      </c>
      <c r="K86" s="9">
        <f>SUBTOTAL(109,K81:K85)</f>
        <v>0</v>
      </c>
      <c r="L86" s="9">
        <f>SUBTOTAL(109,L81:L85)</f>
        <v>0</v>
      </c>
      <c r="M86" s="9">
        <f>SUBTOTAL(109,M81:M85)</f>
        <v>0</v>
      </c>
      <c r="N86" s="9">
        <f>SUBTOTAL(109,N81:N85)</f>
        <v>139</v>
      </c>
      <c r="O86" s="6"/>
    </row>
    <row r="87" spans="1:15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2.75">
      <c r="A88" s="5" t="s">
        <v>68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2.75">
      <c r="A89" t="s">
        <v>48</v>
      </c>
      <c r="B89" s="9">
        <v>25</v>
      </c>
      <c r="C89" s="9">
        <v>25</v>
      </c>
      <c r="D89" s="9">
        <v>25</v>
      </c>
      <c r="E89" s="9"/>
      <c r="F89" s="9"/>
      <c r="G89" s="9"/>
      <c r="H89" s="9"/>
      <c r="I89" s="9"/>
      <c r="J89" s="9"/>
      <c r="K89" s="9"/>
      <c r="L89" s="9"/>
      <c r="M89" s="9"/>
      <c r="N89" s="9">
        <f>SUM('PERSONAL BUDGET'!$B89:$M89)</f>
        <v>75</v>
      </c>
      <c r="O89" s="9"/>
    </row>
    <row r="90" spans="1:15" ht="12.75">
      <c r="A90" t="s">
        <v>49</v>
      </c>
      <c r="B90" s="9">
        <v>45</v>
      </c>
      <c r="C90" s="9">
        <v>45</v>
      </c>
      <c r="D90" s="9">
        <v>45</v>
      </c>
      <c r="E90" s="9"/>
      <c r="F90" s="9"/>
      <c r="G90" s="9"/>
      <c r="H90" s="9"/>
      <c r="I90" s="9"/>
      <c r="J90" s="9"/>
      <c r="K90" s="9"/>
      <c r="L90" s="9"/>
      <c r="M90" s="9"/>
      <c r="N90" s="9">
        <f>SUM('PERSONAL BUDGET'!$B90:$M90)</f>
        <v>135</v>
      </c>
      <c r="O90" s="9"/>
    </row>
    <row r="91" spans="1:15" ht="12.75">
      <c r="A91" t="s">
        <v>50</v>
      </c>
      <c r="B91" s="9">
        <v>75</v>
      </c>
      <c r="C91" s="9">
        <v>75</v>
      </c>
      <c r="D91" s="9">
        <v>75</v>
      </c>
      <c r="E91" s="9"/>
      <c r="F91" s="9"/>
      <c r="G91" s="9"/>
      <c r="H91" s="9"/>
      <c r="I91" s="9"/>
      <c r="J91" s="9"/>
      <c r="K91" s="9"/>
      <c r="L91" s="9"/>
      <c r="M91" s="9"/>
      <c r="N91" s="9">
        <f>SUM('PERSONAL BUDGET'!$B91:$M91)</f>
        <v>225</v>
      </c>
      <c r="O91" s="9"/>
    </row>
    <row r="92" spans="1:15" ht="12.75">
      <c r="A92" t="s">
        <v>51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>
        <f>SUM('PERSONAL BUDGET'!$B92:$M92)</f>
        <v>0</v>
      </c>
      <c r="O92" s="9"/>
    </row>
    <row r="93" spans="1:15" ht="12.75">
      <c r="A93" t="s">
        <v>52</v>
      </c>
      <c r="B93" s="9">
        <v>32</v>
      </c>
      <c r="C93" s="9">
        <v>34</v>
      </c>
      <c r="D93" s="9">
        <v>1</v>
      </c>
      <c r="E93" s="9"/>
      <c r="F93" s="9"/>
      <c r="G93" s="9"/>
      <c r="H93" s="9"/>
      <c r="I93" s="9"/>
      <c r="J93" s="9"/>
      <c r="K93" s="9"/>
      <c r="L93" s="9"/>
      <c r="M93" s="9"/>
      <c r="N93" s="9">
        <f>SUM('PERSONAL BUDGET'!$B93:$M93)</f>
        <v>67</v>
      </c>
      <c r="O93" s="9"/>
    </row>
    <row r="94" spans="1:15" ht="12.75">
      <c r="A94" t="s">
        <v>56</v>
      </c>
      <c r="B94" s="9">
        <f>SUBTOTAL(109,B89:B93)</f>
        <v>177</v>
      </c>
      <c r="C94" s="9">
        <f>SUBTOTAL(109,C89:C93)</f>
        <v>179</v>
      </c>
      <c r="D94" s="9">
        <f>SUBTOTAL(109,D89:D93)</f>
        <v>146</v>
      </c>
      <c r="E94" s="9">
        <f>SUBTOTAL(109,E89:E93)</f>
        <v>0</v>
      </c>
      <c r="F94" s="9">
        <f>SUBTOTAL(109,F89:F93)</f>
        <v>0</v>
      </c>
      <c r="G94" s="9">
        <f>SUBTOTAL(109,G89:G93)</f>
        <v>0</v>
      </c>
      <c r="H94" s="9">
        <f>SUBTOTAL(109,H89:H93)</f>
        <v>0</v>
      </c>
      <c r="I94" s="9">
        <f>SUBTOTAL(109,I89:I93)</f>
        <v>0</v>
      </c>
      <c r="J94" s="9">
        <f>SUBTOTAL(109,J89:J93)</f>
        <v>0</v>
      </c>
      <c r="K94" s="9">
        <f>SUBTOTAL(109,K89:K93)</f>
        <v>0</v>
      </c>
      <c r="L94" s="9">
        <f>SUBTOTAL(109,L89:L93)</f>
        <v>0</v>
      </c>
      <c r="M94" s="9">
        <f>SUBTOTAL(109,M89:M93)</f>
        <v>0</v>
      </c>
      <c r="N94" s="9">
        <f>SUBTOTAL(109,N89:N93)</f>
        <v>502</v>
      </c>
      <c r="O94" s="6"/>
    </row>
    <row r="95" spans="1:15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2.75">
      <c r="A96" s="5" t="s">
        <v>69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2.75">
      <c r="A97" t="s">
        <v>53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>
        <f>SUM('PERSONAL BUDGET'!$B97:$M97)</f>
        <v>0</v>
      </c>
      <c r="O97" s="9"/>
    </row>
    <row r="98" spans="1:15" ht="12.75">
      <c r="A98" t="s">
        <v>53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>
        <f>SUM('PERSONAL BUDGET'!$B98:$M98)</f>
        <v>0</v>
      </c>
      <c r="O98" s="9"/>
    </row>
    <row r="99" spans="1:15" ht="12.75">
      <c r="A99" t="s">
        <v>53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>
        <f>SUM('PERSONAL BUDGET'!$B99:$M99)</f>
        <v>0</v>
      </c>
      <c r="O99" s="9"/>
    </row>
    <row r="100" spans="1:15" ht="12.75">
      <c r="A100" t="s">
        <v>53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>
        <f>SUM('PERSONAL BUDGET'!$B100:$M100)</f>
        <v>0</v>
      </c>
      <c r="O100" s="9"/>
    </row>
    <row r="101" spans="1:15" ht="12.75">
      <c r="A101" t="s">
        <v>53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>
        <f>SUM('PERSONAL BUDGET'!$B101:$M101)</f>
        <v>0</v>
      </c>
      <c r="O101" s="9"/>
    </row>
    <row r="102" spans="1:15" ht="12.75">
      <c r="A102" t="s">
        <v>56</v>
      </c>
      <c r="B102" s="9">
        <f>SUBTOTAL(109,B97:B101)</f>
        <v>0</v>
      </c>
      <c r="C102" s="9">
        <f>SUBTOTAL(109,C97:C101)</f>
        <v>0</v>
      </c>
      <c r="D102" s="9">
        <f>SUBTOTAL(109,D97:D101)</f>
        <v>0</v>
      </c>
      <c r="E102" s="9">
        <f>SUBTOTAL(109,E97:E101)</f>
        <v>0</v>
      </c>
      <c r="F102" s="9">
        <f>SUBTOTAL(109,F97:F101)</f>
        <v>0</v>
      </c>
      <c r="G102" s="9">
        <f>SUBTOTAL(109,G97:G101)</f>
        <v>0</v>
      </c>
      <c r="H102" s="9">
        <f>SUBTOTAL(109,H97:H101)</f>
        <v>0</v>
      </c>
      <c r="I102" s="9">
        <f>SUBTOTAL(109,I97:I101)</f>
        <v>0</v>
      </c>
      <c r="J102" s="9">
        <f>SUBTOTAL(109,J97:J101)</f>
        <v>0</v>
      </c>
      <c r="K102" s="9">
        <f>SUBTOTAL(109,K97:K101)</f>
        <v>0</v>
      </c>
      <c r="L102" s="9">
        <f>SUBTOTAL(109,L97:L101)</f>
        <v>0</v>
      </c>
      <c r="M102" s="9">
        <f>SUBTOTAL(109,M97:M101)</f>
        <v>0</v>
      </c>
      <c r="N102" s="9">
        <f>SUBTOTAL(109,N97:N101)</f>
        <v>0</v>
      </c>
      <c r="O102" s="6"/>
    </row>
    <row r="103" spans="1:15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 ht="12.75">
      <c r="A104" s="3" t="s">
        <v>70</v>
      </c>
      <c r="B104" s="8" t="s">
        <v>72</v>
      </c>
      <c r="C104" s="8" t="s">
        <v>73</v>
      </c>
      <c r="D104" s="8" t="s">
        <v>75</v>
      </c>
      <c r="E104" s="8" t="s">
        <v>76</v>
      </c>
      <c r="F104" s="8" t="s">
        <v>74</v>
      </c>
      <c r="G104" s="8" t="s">
        <v>77</v>
      </c>
      <c r="H104" s="8" t="s">
        <v>78</v>
      </c>
      <c r="I104" s="8" t="s">
        <v>79</v>
      </c>
      <c r="J104" s="8" t="s">
        <v>80</v>
      </c>
      <c r="K104" s="8" t="s">
        <v>81</v>
      </c>
      <c r="L104" s="8" t="s">
        <v>82</v>
      </c>
      <c r="M104" s="8" t="s">
        <v>83</v>
      </c>
      <c r="N104" s="8" t="s">
        <v>84</v>
      </c>
      <c r="O104" s="3" t="s">
        <v>88</v>
      </c>
    </row>
    <row r="105" spans="1:15" ht="12.75">
      <c r="A105" t="s">
        <v>54</v>
      </c>
      <c r="B105" s="9">
        <f>SUM('PERSONAL BUDGET'!$B$102,'PERSONAL BUDGET'!$B$94,'PERSONAL BUDGET'!$B$86,'PERSONAL BUDGET'!$B$78,'PERSONAL BUDGET'!$B$68,'PERSONAL BUDGET'!$B$61,'PERSONAL BUDGET'!$B$52,'PERSONAL BUDGET'!$B$42,'PERSONAL BUDGET'!$B$35,'PERSONAL BUDGET'!$B$26,'PERSONAL BUDGET'!$B$17)</f>
        <v>2687</v>
      </c>
      <c r="C105" s="9">
        <f>SUM('PERSONAL BUDGET'!$C$102,'PERSONAL BUDGET'!$C$94,'PERSONAL BUDGET'!$C$86,'PERSONAL BUDGET'!$C$78,'PERSONAL BUDGET'!$C$68,'PERSONAL BUDGET'!$C$61,'PERSONAL BUDGET'!$C$52,'PERSONAL BUDGET'!$C$42,'PERSONAL BUDGET'!$C$35,'PERSONAL BUDGET'!$C$26,'PERSONAL BUDGET'!$C$17)</f>
        <v>3429</v>
      </c>
      <c r="D105" s="9">
        <f>SUM('PERSONAL BUDGET'!$D$102,'PERSONAL BUDGET'!$D$94,'PERSONAL BUDGET'!$D$86,'PERSONAL BUDGET'!$D$78,'PERSONAL BUDGET'!$D$68,'PERSONAL BUDGET'!$D$61,'PERSONAL BUDGET'!$D$52,'PERSONAL BUDGET'!$D$42,'PERSONAL BUDGET'!$D$35,'PERSONAL BUDGET'!$D$26,'PERSONAL BUDGET'!$D$17)</f>
        <v>2718</v>
      </c>
      <c r="E105" s="9">
        <f>SUM('PERSONAL BUDGET'!$E$102,'PERSONAL BUDGET'!$E$94,'PERSONAL BUDGET'!$E$86,'PERSONAL BUDGET'!$E$78,'PERSONAL BUDGET'!$E$68,'PERSONAL BUDGET'!$E$61,'PERSONAL BUDGET'!$E$52,'PERSONAL BUDGET'!$E$42,'PERSONAL BUDGET'!$E$35,'PERSONAL BUDGET'!$E$26,'PERSONAL BUDGET'!$E$17)</f>
        <v>0</v>
      </c>
      <c r="F105" s="9">
        <f>SUM('PERSONAL BUDGET'!$F$102,'PERSONAL BUDGET'!$F$94,'PERSONAL BUDGET'!$F$86,'PERSONAL BUDGET'!$F$78,'PERSONAL BUDGET'!$F$68,'PERSONAL BUDGET'!$F$61,'PERSONAL BUDGET'!$F$52,'PERSONAL BUDGET'!$F$42,'PERSONAL BUDGET'!$F$35,'PERSONAL BUDGET'!$F$26,'PERSONAL BUDGET'!$F$17)</f>
        <v>0</v>
      </c>
      <c r="G105" s="9">
        <f>SUM('PERSONAL BUDGET'!$G$102,'PERSONAL BUDGET'!$G$94,'PERSONAL BUDGET'!$G$86,'PERSONAL BUDGET'!$G$78,'PERSONAL BUDGET'!$G$68,'PERSONAL BUDGET'!$G$61,'PERSONAL BUDGET'!$G$52,'PERSONAL BUDGET'!$G$42,'PERSONAL BUDGET'!$G$35,'PERSONAL BUDGET'!$G$26,'PERSONAL BUDGET'!$G$17)</f>
        <v>0</v>
      </c>
      <c r="H105" s="9">
        <f>SUM('PERSONAL BUDGET'!$H$102,'PERSONAL BUDGET'!$H$94,'PERSONAL BUDGET'!$H$86,'PERSONAL BUDGET'!$H$78,'PERSONAL BUDGET'!$H$68,'PERSONAL BUDGET'!$H$61,'PERSONAL BUDGET'!$H$52,'PERSONAL BUDGET'!$H$42,'PERSONAL BUDGET'!$H$35,'PERSONAL BUDGET'!$H$26,'PERSONAL BUDGET'!$H$17)</f>
        <v>0</v>
      </c>
      <c r="I105" s="9">
        <f>SUM('PERSONAL BUDGET'!$I$102,'PERSONAL BUDGET'!$I$94,'PERSONAL BUDGET'!$I$86,'PERSONAL BUDGET'!$I$78,'PERSONAL BUDGET'!$I$68,'PERSONAL BUDGET'!$I$61,'PERSONAL BUDGET'!$I$52,'PERSONAL BUDGET'!$I$42,'PERSONAL BUDGET'!$I$35,'PERSONAL BUDGET'!$I$26,'PERSONAL BUDGET'!$I$17)</f>
        <v>0</v>
      </c>
      <c r="J105" s="9">
        <f>SUM('PERSONAL BUDGET'!$J$102,'PERSONAL BUDGET'!$J$94,'PERSONAL BUDGET'!$J$86,'PERSONAL BUDGET'!$J$78,'PERSONAL BUDGET'!$J$68,'PERSONAL BUDGET'!$J$61,'PERSONAL BUDGET'!$J$52,'PERSONAL BUDGET'!$J$42,'PERSONAL BUDGET'!$J$35,'PERSONAL BUDGET'!$J$26,'PERSONAL BUDGET'!$J$17)</f>
        <v>0</v>
      </c>
      <c r="K105" s="9">
        <f>SUM('PERSONAL BUDGET'!$K$102,'PERSONAL BUDGET'!$K$94,'PERSONAL BUDGET'!$K$86,'PERSONAL BUDGET'!$K$78,'PERSONAL BUDGET'!$K$68,'PERSONAL BUDGET'!$K$61,'PERSONAL BUDGET'!$K$52,'PERSONAL BUDGET'!$K$42,'PERSONAL BUDGET'!$K$35,'PERSONAL BUDGET'!$K$26,'PERSONAL BUDGET'!$K$17)</f>
        <v>0</v>
      </c>
      <c r="L105" s="9">
        <f>SUM('PERSONAL BUDGET'!$L$102,'PERSONAL BUDGET'!$L$94,'PERSONAL BUDGET'!$L$86,'PERSONAL BUDGET'!$L$78,'PERSONAL BUDGET'!$L$68,'PERSONAL BUDGET'!$L$61,'PERSONAL BUDGET'!$L$52,'PERSONAL BUDGET'!$L$42,'PERSONAL BUDGET'!$L$35,'PERSONAL BUDGET'!$L$26,'PERSONAL BUDGET'!$L$17)</f>
        <v>0</v>
      </c>
      <c r="M105" s="9">
        <f>SUM('PERSONAL BUDGET'!$M$102,'PERSONAL BUDGET'!$M$94,'PERSONAL BUDGET'!$M$86,'PERSONAL BUDGET'!$M$78,'PERSONAL BUDGET'!$M$68,'PERSONAL BUDGET'!$M$61,'PERSONAL BUDGET'!$M$52,'PERSONAL BUDGET'!$M$42,'PERSONAL BUDGET'!$M$35,'PERSONAL BUDGET'!$M$26,'PERSONAL BUDGET'!$M$17)</f>
        <v>0</v>
      </c>
      <c r="N105" s="9">
        <f>SUM('PERSONAL BUDGET'!$N$102,'PERSONAL BUDGET'!$N$94,'PERSONAL BUDGET'!$N$86,'PERSONAL BUDGET'!$N$78,'PERSONAL BUDGET'!$N$68,'PERSONAL BUDGET'!$N$61,'PERSONAL BUDGET'!$N$52,'PERSONAL BUDGET'!$N$42,'PERSONAL BUDGET'!$N$35,'PERSONAL BUDGET'!$N$26,'PERSONAL BUDGET'!$N$17)</f>
        <v>8834</v>
      </c>
      <c r="O105" s="9"/>
    </row>
    <row r="106" spans="1:15" ht="12.75">
      <c r="A106" t="s">
        <v>55</v>
      </c>
      <c r="B106" s="9">
        <f>'PERSONAL BUDGET'!$B$8-B105</f>
        <v>1036</v>
      </c>
      <c r="C106" s="9">
        <f>'PERSONAL BUDGET'!$C$8-C105</f>
        <v>127</v>
      </c>
      <c r="D106" s="9">
        <f>'PERSONAL BUDGET'!$D$8-D105</f>
        <v>926</v>
      </c>
      <c r="E106" s="9">
        <f>'PERSONAL BUDGET'!$E$8-E105</f>
        <v>0</v>
      </c>
      <c r="F106" s="9">
        <f>'PERSONAL BUDGET'!$F$8-F105</f>
        <v>0</v>
      </c>
      <c r="G106" s="9">
        <f>'PERSONAL BUDGET'!$G$8-G105</f>
        <v>0</v>
      </c>
      <c r="H106" s="9">
        <f>'PERSONAL BUDGET'!$H$8-H105</f>
        <v>0</v>
      </c>
      <c r="I106" s="9">
        <f>'PERSONAL BUDGET'!$I$8-I105</f>
        <v>0</v>
      </c>
      <c r="J106" s="9">
        <f>'PERSONAL BUDGET'!$J$8-J105</f>
        <v>0</v>
      </c>
      <c r="K106" s="9">
        <f>'PERSONAL BUDGET'!$K$8-K105</f>
        <v>0</v>
      </c>
      <c r="L106" s="9">
        <f>'PERSONAL BUDGET'!$L$8-L105</f>
        <v>0</v>
      </c>
      <c r="M106" s="9">
        <f>'PERSONAL BUDGET'!$M$8-M105</f>
        <v>0</v>
      </c>
      <c r="N106" s="9">
        <f>'PERSONAL BUDGET'!$N$8-N105</f>
        <v>2089</v>
      </c>
      <c r="O106" s="9"/>
    </row>
  </sheetData>
  <sheetProtection/>
  <mergeCells count="12">
    <mergeCell ref="A18:O18"/>
    <mergeCell ref="A9:O9"/>
    <mergeCell ref="A27:O27"/>
    <mergeCell ref="A103:O103"/>
    <mergeCell ref="A95:O95"/>
    <mergeCell ref="A87:O87"/>
    <mergeCell ref="A79:O79"/>
    <mergeCell ref="A69:O69"/>
    <mergeCell ref="A62:O62"/>
    <mergeCell ref="A53:O53"/>
    <mergeCell ref="A43:O43"/>
    <mergeCell ref="A36:O36"/>
  </mergeCells>
  <conditionalFormatting sqref="B106:N106">
    <cfRule type="cellIs" priority="1" dxfId="28" operator="lessThan">
      <formula>0</formula>
    </cfRule>
  </conditionalFormatting>
  <printOptions horizontalCentered="1"/>
  <pageMargins left="0.4" right="0.4" top="0.4" bottom="0.4" header="0.3" footer="0.3"/>
  <pageSetup fitToHeight="0" fitToWidth="1" horizontalDpi="600" verticalDpi="600" orientation="landscape" scale="72"/>
  <headerFooter alignWithMargins="0">
    <oddFooter>&amp;CPage &amp;P of &amp;N</oddFooter>
  </headerFooter>
  <ignoredErrors>
    <ignoredError sqref="B105:N105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Joseph Gendron</cp:lastModifiedBy>
  <dcterms:created xsi:type="dcterms:W3CDTF">2014-05-07T18:35:50Z</dcterms:created>
  <dcterms:modified xsi:type="dcterms:W3CDTF">2014-05-07T18:36:44Z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TC040354839991</vt:lpwstr>
  </property>
</Properties>
</file>