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160" tabRatio="693" activeTab="0"/>
  </bookViews>
  <sheets>
    <sheet name="Survey" sheetId="1" r:id="rId1"/>
    <sheet name="Database" sheetId="2" r:id="rId2"/>
    <sheet name="Formulae" sheetId="3" state="hidden" r:id="rId3"/>
    <sheet name="Summary" sheetId="4" r:id="rId4"/>
    <sheet name="Big Graphs" sheetId="5" r:id="rId5"/>
    <sheet name="Tiny Graphs" sheetId="6" r:id="rId6"/>
  </sheets>
  <definedNames>
    <definedName name="Catdatabase">'Database'!$A$11:$N$336</definedName>
    <definedName name="DATABASE">'Database'!$A$11:$N$86</definedName>
    <definedName name="_xlnm.Print_Area" localSheetId="4">'Big Graphs'!$A$1:$J$250</definedName>
    <definedName name="_xlnm.Print_Area" localSheetId="2">'Formulae'!$A$1:$D$2</definedName>
    <definedName name="_xlnm.Print_Titles" localSheetId="3">'Summary'!$3:$4</definedName>
    <definedName name="_xlnm.Print_Titles" localSheetId="0">'Survey'!$13:$14</definedName>
  </definedNames>
  <calcPr fullCalcOnLoad="1"/>
</workbook>
</file>

<file path=xl/comments3.xml><?xml version="1.0" encoding="utf-8"?>
<comments xmlns="http://schemas.openxmlformats.org/spreadsheetml/2006/main">
  <authors>
    <author>Pat Schilling</author>
  </authors>
  <commentList>
    <comment ref="A1" authorId="0">
      <text>
        <r>
          <rPr>
            <b/>
            <sz val="8"/>
            <rFont val="Tahoma"/>
            <family val="0"/>
          </rPr>
          <t>Dennis Schilling:</t>
        </r>
        <r>
          <rPr>
            <sz val="8"/>
            <rFont val="Tahoma"/>
            <family val="0"/>
          </rPr>
          <t xml:space="preserve">
whowho</t>
        </r>
      </text>
    </comment>
  </commentList>
</comments>
</file>

<file path=xl/sharedStrings.xml><?xml version="1.0" encoding="utf-8"?>
<sst xmlns="http://schemas.openxmlformats.org/spreadsheetml/2006/main" count="249" uniqueCount="89">
  <si>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</si>
  <si>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</si>
  <si>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</si>
  <si>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</si>
  <si>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</si>
  <si>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</si>
  <si>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</si>
  <si>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</si>
  <si>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</si>
  <si>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</si>
  <si>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</si>
  <si>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</si>
  <si>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</si>
  <si>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</si>
  <si>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</si>
  <si>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</si>
  <si>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</si>
  <si>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Total Number of Surveys</t>
  </si>
  <si>
    <t>MODE</t>
  </si>
  <si>
    <t>MEAN</t>
  </si>
  <si>
    <t>StErr</t>
  </si>
  <si>
    <t>StDev</t>
  </si>
  <si>
    <t># 1's</t>
  </si>
  <si>
    <t>#2's</t>
  </si>
  <si>
    <t>#3's</t>
  </si>
  <si>
    <t>#4's</t>
  </si>
  <si>
    <t>#5's</t>
  </si>
  <si>
    <t>SEM</t>
  </si>
  <si>
    <t>n</t>
  </si>
  <si>
    <t>Question</t>
  </si>
  <si>
    <t>Cat</t>
  </si>
  <si>
    <t>Course Evaluation Survey</t>
  </si>
  <si>
    <t>Database Summary</t>
  </si>
  <si>
    <t>Database</t>
  </si>
  <si>
    <t>Q_18</t>
  </si>
  <si>
    <t>Q_19</t>
  </si>
  <si>
    <t>Q_20</t>
  </si>
  <si>
    <t>I have easy access to the supplies and equipment I need to do my work on this unit.</t>
  </si>
  <si>
    <t>My ideas really seem to count on this unit.</t>
  </si>
  <si>
    <t>Healthcare Team Vitality Instrument (HTVI)</t>
  </si>
  <si>
    <t>Survey Scale:  1=Strongly Disagree   2=Disagree   3=Neutral   4=Agree   5=Strongly Agree</t>
  </si>
  <si>
    <t>Registered Nurse</t>
  </si>
  <si>
    <t>Physician</t>
  </si>
  <si>
    <t>LPN</t>
  </si>
  <si>
    <t>Unit Clerk</t>
  </si>
  <si>
    <t>Other</t>
  </si>
  <si>
    <t>Respondent Type</t>
  </si>
  <si>
    <t>Respondent Type Counts</t>
  </si>
  <si>
    <t xml:space="preserve">The following questions ask you about your current work environment.  Circle the number that most closely indicates the extent to which the item is present in your current job:    </t>
  </si>
  <si>
    <t>#</t>
  </si>
  <si>
    <t>Circle the correct numeric response to each question</t>
  </si>
  <si>
    <t>Please specify by checking the Respondent Type that most closely matches your position</t>
  </si>
  <si>
    <t>PCT/NA</t>
  </si>
  <si>
    <t>PCC/Case Manager</t>
  </si>
  <si>
    <t>Social Work</t>
  </si>
  <si>
    <t>Housekeeping</t>
  </si>
  <si>
    <t xml:space="preserve">RETURN TO:  </t>
  </si>
  <si>
    <t xml:space="preserve">PLEASE COMPLETE SURVEY BY:  </t>
  </si>
  <si>
    <t>THANK YOU!</t>
  </si>
  <si>
    <t>Sum Q1 to 20</t>
  </si>
  <si>
    <t>&gt;1</t>
  </si>
  <si>
    <t>Dietary</t>
  </si>
  <si>
    <t>Respiratory Therapy</t>
  </si>
  <si>
    <t>Physical Therapy</t>
  </si>
  <si>
    <t>Pharmacy</t>
  </si>
  <si>
    <t>(enter location/person)</t>
  </si>
  <si>
    <t>(enter due date)</t>
  </si>
  <si>
    <t xml:space="preserve">Registered Nurse </t>
  </si>
  <si>
    <t xml:space="preserve">Physician </t>
  </si>
  <si>
    <t xml:space="preserve">LPN </t>
  </si>
  <si>
    <t xml:space="preserve">Nursing Assistant </t>
  </si>
  <si>
    <t xml:space="preserve">Unit Clerk </t>
  </si>
  <si>
    <t xml:space="preserve">Dietary personnel </t>
  </si>
  <si>
    <t xml:space="preserve">Respiratory Therapist </t>
  </si>
  <si>
    <t xml:space="preserve">Physical Therapist </t>
  </si>
  <si>
    <t xml:space="preserve">Other </t>
  </si>
  <si>
    <t>The support services to this unit respond in a timely way.</t>
  </si>
  <si>
    <t>I can discuss challenging issues with care team members on this unit.</t>
  </si>
  <si>
    <t>I speak up if I have a patient safety concern.</t>
  </si>
  <si>
    <t>Care team members on this unit feel free to question the decisions or actions of those with more authority.</t>
  </si>
  <si>
    <t>Important patient care information is exchanged during shift changes.</t>
  </si>
  <si>
    <t>Care professionals communicate complete patient information during hand-offs.</t>
  </si>
  <si>
    <t xml:space="preserve">Essential patient care equipment is in good working condition on this unit. </t>
  </si>
  <si>
    <t>If I have an idea about how to make things better on this unit, the manager and other staff are willing to try it.</t>
  </si>
  <si>
    <t>Rank Q1 to 10</t>
  </si>
  <si>
    <t>Sum Q1 to 10</t>
  </si>
  <si>
    <t>Responses based on catdatabase Data  (For catdatabase totals null criteria and extract)</t>
  </si>
  <si>
    <t>(Company Name)</t>
  </si>
  <si>
    <t>Sample Likert Scale Template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</si>
</sst>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\ d\,\ yyyy"/>
    <numFmt numFmtId="175" formatCode="[$€-2]\ #,##0.00_);[Red]\([$€-2]\ #,##0.00\)"/>
  </numFmts>
  <fonts count="58">
    <font>
      <sz val="10"/>
      <name val="Arial"/>
      <family val="0"/>
    </font>
    <font>
      <sz val="12"/>
      <name val="Arial Black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11"/>
      <name val="Times New Roman"/>
      <family val="1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sz val="8.25"/>
      <color indexed="8"/>
      <name val="Arial"/>
      <family val="0"/>
    </font>
    <font>
      <sz val="6"/>
      <color indexed="8"/>
      <name val="Arial"/>
      <family val="0"/>
    </font>
    <font>
      <sz val="5.5"/>
      <color indexed="8"/>
      <name val="Arial"/>
      <family val="0"/>
    </font>
    <font>
      <b/>
      <sz val="8"/>
      <color indexed="8"/>
      <name val="Arial"/>
      <family val="0"/>
    </font>
    <font>
      <sz val="4.25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b/>
      <sz val="1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167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7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/>
        <color indexed="57"/>
      </font>
    </dxf>
    <dxf>
      <font>
        <b/>
        <i/>
        <u val="double"/>
        <color indexed="10"/>
      </font>
    </dxf>
    <dxf>
      <font>
        <b/>
        <i/>
        <color indexed="57"/>
      </font>
    </dxf>
    <dxf>
      <font>
        <b/>
        <i/>
        <color indexed="10"/>
      </font>
    </dxf>
    <dxf>
      <font>
        <b/>
        <i/>
        <color indexed="57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Respondent Type Counts</a:t>
            </a:r>
          </a:p>
        </c:rich>
      </c:tx>
      <c:layout>
        <c:manualLayout>
          <c:xMode val="factor"/>
          <c:yMode val="factor"/>
          <c:x val="-0.019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415"/>
          <c:w val="0.95"/>
          <c:h val="0.83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Formulae!$B$51:$J$51</c:f>
              <c:strCache>
                <c:ptCount val="9"/>
                <c:pt idx="0">
                  <c:v>Other </c:v>
                </c:pt>
                <c:pt idx="1">
                  <c:v>Physical Therapist </c:v>
                </c:pt>
                <c:pt idx="2">
                  <c:v>Respiratory Therapist </c:v>
                </c:pt>
                <c:pt idx="3">
                  <c:v>Dietary personnel </c:v>
                </c:pt>
                <c:pt idx="4">
                  <c:v>Unit Clerk </c:v>
                </c:pt>
                <c:pt idx="5">
                  <c:v>Nursing Assistant </c:v>
                </c:pt>
                <c:pt idx="6">
                  <c:v>LPN </c:v>
                </c:pt>
                <c:pt idx="7">
                  <c:v>Physician </c:v>
                </c:pt>
                <c:pt idx="8">
                  <c:v>Registered Nurse </c:v>
                </c:pt>
              </c:strCache>
            </c:strRef>
          </c:cat>
          <c:val>
            <c:numRef>
              <c:f>Formulae!$B$52:$J$52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8452059"/>
        <c:axId val="31850804"/>
      </c:barChart>
      <c:catAx>
        <c:axId val="18452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2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Summary!$A$13</c:f>
        </c:strRef>
      </c:tx>
      <c:layout>
        <c:manualLayout>
          <c:xMode val="factor"/>
          <c:yMode val="factor"/>
          <c:x val="0.03725"/>
          <c:y val="-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22325"/>
          <c:w val="0.92425"/>
          <c:h val="0.6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Formulae!$A$13</c:f>
              <c:strCache>
                <c:ptCount val="1"/>
                <c:pt idx="0">
                  <c:v>Q_9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000076"/>
                </a:gs>
                <a:gs pos="100000">
                  <a:srgbClr val="00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822053"/>
        <c:axId val="26963022"/>
      </c:bar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Summary!$A$14</c:f>
        </c:strRef>
      </c:tx>
      <c:layout>
        <c:manualLayout>
          <c:xMode val="factor"/>
          <c:yMode val="factor"/>
          <c:x val="0.0205"/>
          <c:y val="-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21075"/>
          <c:w val="0.9235"/>
          <c:h val="0.6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Formulae!$A$14</c:f>
              <c:strCache>
                <c:ptCount val="1"/>
                <c:pt idx="0">
                  <c:v>Q_10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7600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340607"/>
        <c:axId val="36521144"/>
      </c:bar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0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Summary!$A$5</c:f>
        </c:strRef>
      </c:tx>
      <c:layout>
        <c:manualLayout>
          <c:xMode val="factor"/>
          <c:yMode val="factor"/>
          <c:x val="-0.04"/>
          <c:y val="-0.008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425"/>
          <c:y val="0.299"/>
          <c:w val="0.8995"/>
          <c:h val="0.6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Formulae!$A$5</c:f>
              <c:strCache>
                <c:ptCount val="1"/>
                <c:pt idx="0">
                  <c:v>Q_1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000076"/>
                </a:gs>
                <a:gs pos="100000">
                  <a:srgbClr val="00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254841"/>
        <c:axId val="5422658"/>
      </c:bar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Summary!$A$6</c:f>
        </c:strRef>
      </c:tx>
      <c:layout>
        <c:manualLayout>
          <c:xMode val="factor"/>
          <c:yMode val="factor"/>
          <c:x val="0.004"/>
          <c:y val="-0.008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5"/>
          <c:y val="0.3015"/>
          <c:w val="0.8825"/>
          <c:h val="0.6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Formulae!$A$6</c:f>
              <c:strCache>
                <c:ptCount val="1"/>
                <c:pt idx="0">
                  <c:v>Q_2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7600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803923"/>
        <c:axId val="36582124"/>
      </c:bar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Summary!$A$7</c:f>
        </c:strRef>
      </c:tx>
      <c:layout>
        <c:manualLayout>
          <c:xMode val="factor"/>
          <c:yMode val="factor"/>
          <c:x val="0.036"/>
          <c:y val="-0.008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25"/>
          <c:y val="0.20975"/>
          <c:w val="0.892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Formulae!$A$7</c:f>
              <c:strCache>
                <c:ptCount val="1"/>
                <c:pt idx="0">
                  <c:v>Q_3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18472F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803661"/>
        <c:axId val="10362038"/>
      </c:bar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Summary!$A$8</c:f>
        </c:strRef>
      </c:tx>
      <c:layout>
        <c:manualLayout>
          <c:xMode val="factor"/>
          <c:yMode val="factor"/>
          <c:x val="0.016"/>
          <c:y val="-0.008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75"/>
          <c:y val="0.19775"/>
          <c:w val="0.92175"/>
          <c:h val="0.7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Formulae!$A$8</c:f>
              <c:strCache>
                <c:ptCount val="1"/>
                <c:pt idx="0">
                  <c:v>Q_4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767600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149479"/>
        <c:axId val="34018720"/>
      </c:bar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Summary!$A$9</c:f>
        </c:strRef>
      </c:tx>
      <c:layout>
        <c:manualLayout>
          <c:xMode val="factor"/>
          <c:yMode val="factor"/>
          <c:x val="-0.012"/>
          <c:y val="-0.008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75"/>
          <c:y val="0.1605"/>
          <c:w val="0.92175"/>
          <c:h val="0.7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Formulae!$A$9</c:f>
              <c:strCache>
                <c:ptCount val="1"/>
                <c:pt idx="0">
                  <c:v>Q_5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000076"/>
                </a:gs>
                <a:gs pos="100000">
                  <a:srgbClr val="00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733025"/>
        <c:axId val="4052906"/>
      </c:bar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Summary!$A$10</c:f>
        </c:strRef>
      </c:tx>
      <c:layout>
        <c:manualLayout>
          <c:xMode val="factor"/>
          <c:yMode val="factor"/>
          <c:x val="0.02"/>
          <c:y val="-0.0082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5"/>
          <c:y val="0.31725"/>
          <c:w val="0.88725"/>
          <c:h val="0.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Formulae!$A$10</c:f>
              <c:strCache>
                <c:ptCount val="1"/>
                <c:pt idx="0">
                  <c:v>Q_6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7600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476155"/>
        <c:axId val="59849940"/>
      </c:bar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Summary!$A$11</c:f>
        </c:strRef>
      </c:tx>
      <c:layout>
        <c:manualLayout>
          <c:xMode val="factor"/>
          <c:yMode val="factor"/>
          <c:x val="0.01575"/>
          <c:y val="-0.0082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31525"/>
          <c:w val="0.8925"/>
          <c:h val="0.6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Formulae!$A$11</c:f>
              <c:strCache>
                <c:ptCount val="1"/>
                <c:pt idx="0">
                  <c:v>Q_7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18472F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78549"/>
        <c:axId val="16006942"/>
      </c:bar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Summary!$A$12</c:f>
        </c:strRef>
      </c:tx>
      <c:layout>
        <c:manualLayout>
          <c:xMode val="factor"/>
          <c:yMode val="factor"/>
          <c:x val="0.02025"/>
          <c:y val="-0.008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75"/>
          <c:y val="0.30425"/>
          <c:w val="0.8875"/>
          <c:h val="0.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Formulae!$A$12</c:f>
              <c:strCache>
                <c:ptCount val="1"/>
                <c:pt idx="0">
                  <c:v>Q_8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767600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844751"/>
        <c:axId val="21493896"/>
      </c:bar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4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Summary!$A$5</c:f>
        </c:strRef>
      </c:tx>
      <c:layout>
        <c:manualLayout>
          <c:xMode val="factor"/>
          <c:yMode val="factor"/>
          <c:x val="0.004"/>
          <c:y val="-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75"/>
          <c:y val="0.19175"/>
          <c:w val="0.9265"/>
          <c:h val="0.7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Formulae!$A$5</c:f>
              <c:strCache>
                <c:ptCount val="1"/>
                <c:pt idx="0">
                  <c:v>Q_1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000076"/>
                </a:gs>
                <a:gs pos="100000">
                  <a:srgbClr val="00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221781"/>
        <c:axId val="29778302"/>
      </c:bar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1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Summary!$A$13</c:f>
        </c:strRef>
      </c:tx>
      <c:layout>
        <c:manualLayout>
          <c:xMode val="factor"/>
          <c:yMode val="factor"/>
          <c:x val="-0.03225"/>
          <c:y val="-0.0087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5"/>
          <c:y val="0.3315"/>
          <c:w val="0.89175"/>
          <c:h val="0.5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Formulae!$A$13</c:f>
              <c:strCache>
                <c:ptCount val="1"/>
                <c:pt idx="0">
                  <c:v>Q_9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000076"/>
                </a:gs>
                <a:gs pos="100000">
                  <a:srgbClr val="00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227337"/>
        <c:axId val="63283986"/>
      </c:bar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7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Summary!$A$14</c:f>
        </c:strRef>
      </c:tx>
      <c:layout>
        <c:manualLayout>
          <c:xMode val="factor"/>
          <c:yMode val="factor"/>
          <c:x val="0.008"/>
          <c:y val="-0.0082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25"/>
          <c:y val="0.29"/>
          <c:w val="0.8875"/>
          <c:h val="0.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Formulae!$A$14</c:f>
              <c:strCache>
                <c:ptCount val="1"/>
                <c:pt idx="0">
                  <c:v>Q_10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7600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684963"/>
        <c:axId val="25729212"/>
      </c:bar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Summary!$A$6</c:f>
        </c:strRef>
      </c:tx>
      <c:layout>
        <c:manualLayout>
          <c:xMode val="factor"/>
          <c:yMode val="factor"/>
          <c:x val="-0.06675"/>
          <c:y val="-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"/>
          <c:y val="0.204"/>
          <c:w val="0.92425"/>
          <c:h val="0.7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Formulae!$A$6</c:f>
              <c:strCache>
                <c:ptCount val="1"/>
                <c:pt idx="0">
                  <c:v>Q_2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7600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Summary!$A$7</c:f>
        </c:strRef>
      </c:tx>
      <c:layout>
        <c:manualLayout>
          <c:xMode val="factor"/>
          <c:yMode val="factor"/>
          <c:x val="0.002"/>
          <c:y val="-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203"/>
          <c:w val="0.92425"/>
          <c:h val="0.70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Formulae!$A$7</c:f>
              <c:strCache>
                <c:ptCount val="1"/>
                <c:pt idx="0">
                  <c:v>Q_3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18472F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219177"/>
        <c:axId val="21537138"/>
      </c:bar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Summary!$A$8</c:f>
        </c:strRef>
      </c:tx>
      <c:layout>
        <c:manualLayout>
          <c:xMode val="factor"/>
          <c:yMode val="factor"/>
          <c:x val="-0.0395"/>
          <c:y val="-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11475"/>
          <c:w val="0.95825"/>
          <c:h val="0.8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Formulae!$A$8</c:f>
              <c:strCache>
                <c:ptCount val="1"/>
                <c:pt idx="0">
                  <c:v>Q_4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767600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616515"/>
        <c:axId val="66786588"/>
      </c:bar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auto val="1"/>
        <c:lblOffset val="100"/>
        <c:tickLblSkip val="1"/>
        <c:noMultiLvlLbl val="0"/>
      </c:catAx>
      <c:valAx>
        <c:axId val="667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6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Summary!$A$9</c:f>
        </c:strRef>
      </c:tx>
      <c:layout>
        <c:manualLayout>
          <c:xMode val="factor"/>
          <c:yMode val="factor"/>
          <c:x val="-0.01675"/>
          <c:y val="0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16925"/>
          <c:w val="0.95825"/>
          <c:h val="0.76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Formulae!$A$9</c:f>
              <c:strCache>
                <c:ptCount val="1"/>
                <c:pt idx="0">
                  <c:v>Q_5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000076"/>
                </a:gs>
                <a:gs pos="100000">
                  <a:srgbClr val="00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208381"/>
        <c:axId val="41004518"/>
      </c:bar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8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Summary!$A$10</c:f>
        </c:strRef>
      </c:tx>
      <c:layout>
        <c:manualLayout>
          <c:xMode val="factor"/>
          <c:yMode val="factor"/>
          <c:x val="0.01025"/>
          <c:y val="-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223"/>
          <c:w val="0.92325"/>
          <c:h val="0.6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Formulae!$A$10</c:f>
              <c:strCache>
                <c:ptCount val="1"/>
                <c:pt idx="0">
                  <c:v>Q_6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7600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496343"/>
        <c:axId val="33031632"/>
      </c:barChart>
      <c:cat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auto val="1"/>
        <c:lblOffset val="100"/>
        <c:tickLblSkip val="1"/>
        <c:noMultiLvlLbl val="0"/>
      </c:catAx>
      <c:valAx>
        <c:axId val="33031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Summary!$A$11</c:f>
        </c:strRef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222"/>
          <c:w val="0.92425"/>
          <c:h val="0.66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Formulae!$A$11</c:f>
              <c:strCache>
                <c:ptCount val="1"/>
                <c:pt idx="0">
                  <c:v>Q_7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18472F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849233"/>
        <c:axId val="58316506"/>
      </c:bar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auto val="1"/>
        <c:lblOffset val="100"/>
        <c:tickLblSkip val="1"/>
        <c:noMultiLvlLbl val="0"/>
      </c:catAx>
      <c:valAx>
        <c:axId val="5831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9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Summary!$A$12</c:f>
        </c:strRef>
      </c:tx>
      <c:layout>
        <c:manualLayout>
          <c:xMode val="factor"/>
          <c:yMode val="factor"/>
          <c:x val="0.0375"/>
          <c:y val="-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"/>
          <c:y val="0.231"/>
          <c:w val="0.92225"/>
          <c:h val="0.6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Formulae!$A$12</c:f>
              <c:strCache>
                <c:ptCount val="1"/>
                <c:pt idx="0">
                  <c:v>Q_8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767600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086507"/>
        <c:axId val="26016516"/>
      </c:bar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auto val="1"/>
        <c:lblOffset val="100"/>
        <c:tickLblSkip val="1"/>
        <c:noMultiLvlLbl val="0"/>
      </c:catAx>
      <c:valAx>
        <c:axId val="26016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6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466725</xdr:rowOff>
    </xdr:from>
    <xdr:to>
      <xdr:col>9</xdr:col>
      <xdr:colOff>266700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9525" y="6276975"/>
        <a:ext cx="6477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8</xdr:col>
      <xdr:colOff>781050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9050" y="647700"/>
        <a:ext cx="54864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28575</xdr:rowOff>
    </xdr:from>
    <xdr:to>
      <xdr:col>8</xdr:col>
      <xdr:colOff>714375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19050" y="2638425"/>
        <a:ext cx="54197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29</xdr:row>
      <xdr:rowOff>28575</xdr:rowOff>
    </xdr:from>
    <xdr:to>
      <xdr:col>8</xdr:col>
      <xdr:colOff>752475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19050" y="4629150"/>
        <a:ext cx="5457825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42</xdr:row>
      <xdr:rowOff>28575</xdr:rowOff>
    </xdr:from>
    <xdr:to>
      <xdr:col>8</xdr:col>
      <xdr:colOff>714375</xdr:colOff>
      <xdr:row>54</xdr:row>
      <xdr:rowOff>123825</xdr:rowOff>
    </xdr:to>
    <xdr:graphicFrame>
      <xdr:nvGraphicFramePr>
        <xdr:cNvPr id="4" name="Chart 4"/>
        <xdr:cNvGraphicFramePr/>
      </xdr:nvGraphicFramePr>
      <xdr:xfrm>
        <a:off x="19050" y="6619875"/>
        <a:ext cx="5419725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55</xdr:row>
      <xdr:rowOff>28575</xdr:rowOff>
    </xdr:from>
    <xdr:to>
      <xdr:col>8</xdr:col>
      <xdr:colOff>714375</xdr:colOff>
      <xdr:row>67</xdr:row>
      <xdr:rowOff>123825</xdr:rowOff>
    </xdr:to>
    <xdr:graphicFrame>
      <xdr:nvGraphicFramePr>
        <xdr:cNvPr id="5" name="Chart 5"/>
        <xdr:cNvGraphicFramePr/>
      </xdr:nvGraphicFramePr>
      <xdr:xfrm>
        <a:off x="19050" y="8610600"/>
        <a:ext cx="54197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68</xdr:row>
      <xdr:rowOff>28575</xdr:rowOff>
    </xdr:from>
    <xdr:to>
      <xdr:col>8</xdr:col>
      <xdr:colOff>742950</xdr:colOff>
      <xdr:row>80</xdr:row>
      <xdr:rowOff>123825</xdr:rowOff>
    </xdr:to>
    <xdr:graphicFrame>
      <xdr:nvGraphicFramePr>
        <xdr:cNvPr id="6" name="Chart 6"/>
        <xdr:cNvGraphicFramePr/>
      </xdr:nvGraphicFramePr>
      <xdr:xfrm>
        <a:off x="19050" y="10601325"/>
        <a:ext cx="54483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81</xdr:row>
      <xdr:rowOff>28575</xdr:rowOff>
    </xdr:from>
    <xdr:to>
      <xdr:col>8</xdr:col>
      <xdr:colOff>752475</xdr:colOff>
      <xdr:row>93</xdr:row>
      <xdr:rowOff>123825</xdr:rowOff>
    </xdr:to>
    <xdr:graphicFrame>
      <xdr:nvGraphicFramePr>
        <xdr:cNvPr id="7" name="Chart 7"/>
        <xdr:cNvGraphicFramePr/>
      </xdr:nvGraphicFramePr>
      <xdr:xfrm>
        <a:off x="19050" y="12592050"/>
        <a:ext cx="5457825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94</xdr:row>
      <xdr:rowOff>28575</xdr:rowOff>
    </xdr:from>
    <xdr:to>
      <xdr:col>8</xdr:col>
      <xdr:colOff>714375</xdr:colOff>
      <xdr:row>106</xdr:row>
      <xdr:rowOff>123825</xdr:rowOff>
    </xdr:to>
    <xdr:graphicFrame>
      <xdr:nvGraphicFramePr>
        <xdr:cNvPr id="8" name="Chart 8"/>
        <xdr:cNvGraphicFramePr/>
      </xdr:nvGraphicFramePr>
      <xdr:xfrm>
        <a:off x="19050" y="14582775"/>
        <a:ext cx="5419725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107</xdr:row>
      <xdr:rowOff>28575</xdr:rowOff>
    </xdr:from>
    <xdr:to>
      <xdr:col>8</xdr:col>
      <xdr:colOff>752475</xdr:colOff>
      <xdr:row>119</xdr:row>
      <xdr:rowOff>123825</xdr:rowOff>
    </xdr:to>
    <xdr:graphicFrame>
      <xdr:nvGraphicFramePr>
        <xdr:cNvPr id="9" name="Chart 9"/>
        <xdr:cNvGraphicFramePr/>
      </xdr:nvGraphicFramePr>
      <xdr:xfrm>
        <a:off x="19050" y="16573500"/>
        <a:ext cx="5457825" cy="1924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120</xdr:row>
      <xdr:rowOff>28575</xdr:rowOff>
    </xdr:from>
    <xdr:to>
      <xdr:col>8</xdr:col>
      <xdr:colOff>771525</xdr:colOff>
      <xdr:row>132</xdr:row>
      <xdr:rowOff>123825</xdr:rowOff>
    </xdr:to>
    <xdr:graphicFrame>
      <xdr:nvGraphicFramePr>
        <xdr:cNvPr id="10" name="Chart 10"/>
        <xdr:cNvGraphicFramePr/>
      </xdr:nvGraphicFramePr>
      <xdr:xfrm>
        <a:off x="19050" y="18564225"/>
        <a:ext cx="5476875" cy="1924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4</xdr:col>
      <xdr:colOff>542925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47625" y="514350"/>
        <a:ext cx="28575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</xdr:row>
      <xdr:rowOff>47625</xdr:rowOff>
    </xdr:from>
    <xdr:to>
      <xdr:col>9</xdr:col>
      <xdr:colOff>542925</xdr:colOff>
      <xdr:row>12</xdr:row>
      <xdr:rowOff>114300</xdr:rowOff>
    </xdr:to>
    <xdr:graphicFrame>
      <xdr:nvGraphicFramePr>
        <xdr:cNvPr id="2" name="Chart 2"/>
        <xdr:cNvGraphicFramePr/>
      </xdr:nvGraphicFramePr>
      <xdr:xfrm>
        <a:off x="3009900" y="514350"/>
        <a:ext cx="2847975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</xdr:row>
      <xdr:rowOff>28575</xdr:rowOff>
    </xdr:from>
    <xdr:to>
      <xdr:col>4</xdr:col>
      <xdr:colOff>533400</xdr:colOff>
      <xdr:row>23</xdr:row>
      <xdr:rowOff>85725</xdr:rowOff>
    </xdr:to>
    <xdr:graphicFrame>
      <xdr:nvGraphicFramePr>
        <xdr:cNvPr id="3" name="Chart 3"/>
        <xdr:cNvGraphicFramePr/>
      </xdr:nvGraphicFramePr>
      <xdr:xfrm>
        <a:off x="38100" y="2181225"/>
        <a:ext cx="28575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</xdr:colOff>
      <xdr:row>13</xdr:row>
      <xdr:rowOff>47625</xdr:rowOff>
    </xdr:from>
    <xdr:to>
      <xdr:col>9</xdr:col>
      <xdr:colOff>533400</xdr:colOff>
      <xdr:row>23</xdr:row>
      <xdr:rowOff>95250</xdr:rowOff>
    </xdr:to>
    <xdr:graphicFrame>
      <xdr:nvGraphicFramePr>
        <xdr:cNvPr id="4" name="Chart 4"/>
        <xdr:cNvGraphicFramePr/>
      </xdr:nvGraphicFramePr>
      <xdr:xfrm>
        <a:off x="3000375" y="2200275"/>
        <a:ext cx="2847975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24</xdr:row>
      <xdr:rowOff>38100</xdr:rowOff>
    </xdr:from>
    <xdr:to>
      <xdr:col>4</xdr:col>
      <xdr:colOff>523875</xdr:colOff>
      <xdr:row>34</xdr:row>
      <xdr:rowOff>114300</xdr:rowOff>
    </xdr:to>
    <xdr:graphicFrame>
      <xdr:nvGraphicFramePr>
        <xdr:cNvPr id="5" name="Chart 5"/>
        <xdr:cNvGraphicFramePr/>
      </xdr:nvGraphicFramePr>
      <xdr:xfrm>
        <a:off x="38100" y="3876675"/>
        <a:ext cx="2847975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38100</xdr:colOff>
      <xdr:row>24</xdr:row>
      <xdr:rowOff>9525</xdr:rowOff>
    </xdr:from>
    <xdr:to>
      <xdr:col>9</xdr:col>
      <xdr:colOff>523875</xdr:colOff>
      <xdr:row>34</xdr:row>
      <xdr:rowOff>95250</xdr:rowOff>
    </xdr:to>
    <xdr:graphicFrame>
      <xdr:nvGraphicFramePr>
        <xdr:cNvPr id="6" name="Chart 6"/>
        <xdr:cNvGraphicFramePr/>
      </xdr:nvGraphicFramePr>
      <xdr:xfrm>
        <a:off x="2990850" y="3848100"/>
        <a:ext cx="284797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35</xdr:row>
      <xdr:rowOff>28575</xdr:rowOff>
    </xdr:from>
    <xdr:to>
      <xdr:col>4</xdr:col>
      <xdr:colOff>552450</xdr:colOff>
      <xdr:row>45</xdr:row>
      <xdr:rowOff>114300</xdr:rowOff>
    </xdr:to>
    <xdr:graphicFrame>
      <xdr:nvGraphicFramePr>
        <xdr:cNvPr id="7" name="Chart 7"/>
        <xdr:cNvGraphicFramePr/>
      </xdr:nvGraphicFramePr>
      <xdr:xfrm>
        <a:off x="38100" y="5553075"/>
        <a:ext cx="287655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76200</xdr:colOff>
      <xdr:row>35</xdr:row>
      <xdr:rowOff>38100</xdr:rowOff>
    </xdr:from>
    <xdr:to>
      <xdr:col>9</xdr:col>
      <xdr:colOff>542925</xdr:colOff>
      <xdr:row>45</xdr:row>
      <xdr:rowOff>114300</xdr:rowOff>
    </xdr:to>
    <xdr:graphicFrame>
      <xdr:nvGraphicFramePr>
        <xdr:cNvPr id="8" name="Chart 8"/>
        <xdr:cNvGraphicFramePr/>
      </xdr:nvGraphicFramePr>
      <xdr:xfrm>
        <a:off x="3028950" y="5562600"/>
        <a:ext cx="2828925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46</xdr:row>
      <xdr:rowOff>38100</xdr:rowOff>
    </xdr:from>
    <xdr:to>
      <xdr:col>4</xdr:col>
      <xdr:colOff>523875</xdr:colOff>
      <xdr:row>56</xdr:row>
      <xdr:rowOff>66675</xdr:rowOff>
    </xdr:to>
    <xdr:graphicFrame>
      <xdr:nvGraphicFramePr>
        <xdr:cNvPr id="9" name="Chart 9"/>
        <xdr:cNvGraphicFramePr/>
      </xdr:nvGraphicFramePr>
      <xdr:xfrm>
        <a:off x="38100" y="7248525"/>
        <a:ext cx="2847975" cy="1552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38100</xdr:colOff>
      <xdr:row>46</xdr:row>
      <xdr:rowOff>28575</xdr:rowOff>
    </xdr:from>
    <xdr:to>
      <xdr:col>9</xdr:col>
      <xdr:colOff>533400</xdr:colOff>
      <xdr:row>56</xdr:row>
      <xdr:rowOff>114300</xdr:rowOff>
    </xdr:to>
    <xdr:graphicFrame>
      <xdr:nvGraphicFramePr>
        <xdr:cNvPr id="10" name="Chart 10"/>
        <xdr:cNvGraphicFramePr/>
      </xdr:nvGraphicFramePr>
      <xdr:xfrm>
        <a:off x="2990850" y="7239000"/>
        <a:ext cx="2857500" cy="1609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M13" sqref="M13"/>
    </sheetView>
  </sheetViews>
  <sheetFormatPr defaultColWidth="8.8515625" defaultRowHeight="12.75"/>
  <cols>
    <col min="1" max="1" width="5.00390625" style="0" customWidth="1"/>
    <col min="2" max="2" width="50.421875" style="0" customWidth="1"/>
    <col min="3" max="3" width="6.140625" style="0" customWidth="1"/>
    <col min="4" max="8" width="3.7109375" style="0" customWidth="1"/>
    <col min="9" max="9" width="7.421875" style="0" customWidth="1"/>
  </cols>
  <sheetData>
    <row r="1" spans="1:9" ht="18">
      <c r="A1" s="54"/>
      <c r="B1" s="54"/>
      <c r="C1" s="54"/>
      <c r="D1" s="54"/>
      <c r="E1" s="54"/>
      <c r="F1" s="54"/>
      <c r="G1" s="54"/>
      <c r="H1" s="54"/>
      <c r="I1" s="54"/>
    </row>
    <row r="2" spans="1:9" ht="18">
      <c r="A2" s="54" t="s">
        <v>88</v>
      </c>
      <c r="B2" s="54"/>
      <c r="C2" s="54"/>
      <c r="D2" s="54"/>
      <c r="E2" s="54"/>
      <c r="F2" s="54"/>
      <c r="G2" s="54"/>
      <c r="H2" s="54"/>
      <c r="I2" s="54"/>
    </row>
    <row r="3" spans="1:9" ht="16.5">
      <c r="A3" s="56" t="s">
        <v>87</v>
      </c>
      <c r="B3" s="56"/>
      <c r="C3" s="56"/>
      <c r="D3" s="56"/>
      <c r="E3" s="56"/>
      <c r="F3" s="56"/>
      <c r="G3" s="56"/>
      <c r="H3" s="56"/>
      <c r="I3" s="56"/>
    </row>
    <row r="5" spans="1:9" ht="31.5" customHeight="1">
      <c r="A5" s="58" t="s">
        <v>48</v>
      </c>
      <c r="B5" s="58"/>
      <c r="C5" s="58"/>
      <c r="D5" s="58"/>
      <c r="E5" s="58"/>
      <c r="F5" s="58"/>
      <c r="G5" s="58"/>
      <c r="H5" s="58"/>
      <c r="I5" s="58"/>
    </row>
    <row r="7" spans="1:12" ht="12.75">
      <c r="A7" s="58" t="s">
        <v>51</v>
      </c>
      <c r="B7" s="58"/>
      <c r="C7" s="58"/>
      <c r="D7" s="58"/>
      <c r="E7" s="58"/>
      <c r="F7" s="58"/>
      <c r="G7" s="58"/>
      <c r="H7" s="58"/>
      <c r="I7" s="58"/>
      <c r="L7" s="35"/>
    </row>
    <row r="8" spans="1:12" ht="12.75">
      <c r="A8" s="21"/>
      <c r="B8" s="22" t="s">
        <v>67</v>
      </c>
      <c r="C8" s="21"/>
      <c r="D8" s="22" t="s">
        <v>72</v>
      </c>
      <c r="L8" s="35"/>
    </row>
    <row r="9" spans="1:12" ht="12.75">
      <c r="A9" s="21"/>
      <c r="B9" s="22" t="s">
        <v>68</v>
      </c>
      <c r="C9" s="21"/>
      <c r="D9" s="22" t="s">
        <v>73</v>
      </c>
      <c r="L9" s="35"/>
    </row>
    <row r="10" spans="1:12" ht="12.75">
      <c r="A10" s="21"/>
      <c r="B10" s="22" t="s">
        <v>69</v>
      </c>
      <c r="C10" s="21"/>
      <c r="D10" s="22" t="s">
        <v>74</v>
      </c>
      <c r="L10" s="35"/>
    </row>
    <row r="11" spans="1:12" ht="12.75">
      <c r="A11" s="21"/>
      <c r="B11" s="22" t="s">
        <v>70</v>
      </c>
      <c r="C11" s="21"/>
      <c r="D11" s="22" t="s">
        <v>75</v>
      </c>
      <c r="L11" s="35"/>
    </row>
    <row r="12" spans="1:12" ht="12.75">
      <c r="A12" s="21"/>
      <c r="B12" s="22" t="s">
        <v>71</v>
      </c>
      <c r="L12" s="36"/>
    </row>
    <row r="13" spans="2:9" ht="29.25" customHeight="1">
      <c r="B13" s="57" t="s">
        <v>50</v>
      </c>
      <c r="C13" s="57"/>
      <c r="D13" s="57"/>
      <c r="E13" s="57"/>
      <c r="F13" s="57"/>
      <c r="G13" s="57"/>
      <c r="H13" s="57"/>
      <c r="I13" s="57"/>
    </row>
    <row r="14" spans="1:9" ht="33.75" customHeight="1">
      <c r="A14" s="20" t="s">
        <v>49</v>
      </c>
      <c r="B14" s="20" t="s">
        <v>29</v>
      </c>
      <c r="C14" s="55" t="s">
        <v>40</v>
      </c>
      <c r="D14" s="55"/>
      <c r="E14" s="55"/>
      <c r="F14" s="55"/>
      <c r="G14" s="55"/>
      <c r="H14" s="55"/>
      <c r="I14" s="55"/>
    </row>
    <row r="15" spans="1:9" ht="39.75" customHeight="1">
      <c r="A15" s="27">
        <v>1</v>
      </c>
      <c r="B15" s="23" t="s">
        <v>37</v>
      </c>
      <c r="C15" s="24"/>
      <c r="D15" s="25">
        <v>1</v>
      </c>
      <c r="E15" s="25">
        <v>2</v>
      </c>
      <c r="F15" s="25">
        <v>3</v>
      </c>
      <c r="G15" s="25">
        <v>4</v>
      </c>
      <c r="H15" s="25">
        <v>5</v>
      </c>
      <c r="I15" s="26"/>
    </row>
    <row r="16" spans="1:9" ht="39.75" customHeight="1">
      <c r="A16" s="27">
        <v>2</v>
      </c>
      <c r="B16" s="23" t="s">
        <v>76</v>
      </c>
      <c r="C16" s="24"/>
      <c r="D16" s="25">
        <v>1</v>
      </c>
      <c r="E16" s="25">
        <v>2</v>
      </c>
      <c r="F16" s="25">
        <v>3</v>
      </c>
      <c r="G16" s="25">
        <v>4</v>
      </c>
      <c r="H16" s="25">
        <v>5</v>
      </c>
      <c r="I16" s="26"/>
    </row>
    <row r="17" spans="1:9" ht="39.75" customHeight="1">
      <c r="A17" s="27">
        <v>3</v>
      </c>
      <c r="B17" s="23" t="s">
        <v>77</v>
      </c>
      <c r="C17" s="24"/>
      <c r="D17" s="25">
        <v>1</v>
      </c>
      <c r="E17" s="25">
        <v>2</v>
      </c>
      <c r="F17" s="25">
        <v>3</v>
      </c>
      <c r="G17" s="25">
        <v>4</v>
      </c>
      <c r="H17" s="25">
        <v>5</v>
      </c>
      <c r="I17" s="26"/>
    </row>
    <row r="18" spans="1:9" ht="39.75" customHeight="1">
      <c r="A18" s="27">
        <v>4</v>
      </c>
      <c r="B18" s="23" t="s">
        <v>38</v>
      </c>
      <c r="C18" s="24"/>
      <c r="D18" s="25">
        <v>1</v>
      </c>
      <c r="E18" s="25">
        <v>2</v>
      </c>
      <c r="F18" s="25">
        <v>3</v>
      </c>
      <c r="G18" s="25">
        <v>4</v>
      </c>
      <c r="H18" s="25">
        <v>5</v>
      </c>
      <c r="I18" s="26"/>
    </row>
    <row r="19" spans="1:9" ht="39.75" customHeight="1">
      <c r="A19" s="27">
        <v>5</v>
      </c>
      <c r="B19" s="23" t="s">
        <v>78</v>
      </c>
      <c r="C19" s="24"/>
      <c r="D19" s="25">
        <v>1</v>
      </c>
      <c r="E19" s="25">
        <v>2</v>
      </c>
      <c r="F19" s="25">
        <v>3</v>
      </c>
      <c r="G19" s="25">
        <v>4</v>
      </c>
      <c r="H19" s="25">
        <v>5</v>
      </c>
      <c r="I19" s="26"/>
    </row>
    <row r="20" spans="1:9" ht="39.75" customHeight="1">
      <c r="A20" s="27">
        <v>6</v>
      </c>
      <c r="B20" s="23" t="s">
        <v>79</v>
      </c>
      <c r="C20" s="24"/>
      <c r="D20" s="25">
        <v>1</v>
      </c>
      <c r="E20" s="25">
        <v>2</v>
      </c>
      <c r="F20" s="25">
        <v>3</v>
      </c>
      <c r="G20" s="25">
        <v>4</v>
      </c>
      <c r="H20" s="25">
        <v>5</v>
      </c>
      <c r="I20" s="26"/>
    </row>
    <row r="21" spans="1:9" ht="39.75" customHeight="1">
      <c r="A21" s="27">
        <v>7</v>
      </c>
      <c r="B21" s="23" t="s">
        <v>80</v>
      </c>
      <c r="C21" s="24"/>
      <c r="D21" s="25">
        <v>1</v>
      </c>
      <c r="E21" s="25">
        <v>2</v>
      </c>
      <c r="F21" s="25">
        <v>3</v>
      </c>
      <c r="G21" s="25">
        <v>4</v>
      </c>
      <c r="H21" s="25">
        <v>5</v>
      </c>
      <c r="I21" s="26"/>
    </row>
    <row r="22" spans="1:9" ht="39.75" customHeight="1">
      <c r="A22" s="27">
        <v>8</v>
      </c>
      <c r="B22" s="23" t="s">
        <v>83</v>
      </c>
      <c r="C22" s="24"/>
      <c r="D22" s="25">
        <v>1</v>
      </c>
      <c r="E22" s="25">
        <v>2</v>
      </c>
      <c r="F22" s="25">
        <v>3</v>
      </c>
      <c r="G22" s="25">
        <v>4</v>
      </c>
      <c r="H22" s="25">
        <v>5</v>
      </c>
      <c r="I22" s="26"/>
    </row>
    <row r="23" spans="1:9" ht="39.75" customHeight="1">
      <c r="A23" s="27">
        <v>9</v>
      </c>
      <c r="B23" s="23" t="s">
        <v>81</v>
      </c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6"/>
    </row>
    <row r="24" spans="1:9" ht="39.75" customHeight="1">
      <c r="A24" s="27">
        <v>10</v>
      </c>
      <c r="B24" s="23" t="s">
        <v>82</v>
      </c>
      <c r="C24" s="24"/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6"/>
    </row>
    <row r="25" spans="1:9" ht="15">
      <c r="A25" s="37"/>
      <c r="B25" s="38"/>
      <c r="C25" s="10"/>
      <c r="D25" s="39"/>
      <c r="E25" s="39"/>
      <c r="F25" s="39"/>
      <c r="G25" s="39"/>
      <c r="H25" s="39"/>
      <c r="I25" s="10"/>
    </row>
    <row r="26" spans="1:9" ht="15">
      <c r="A26" s="37"/>
      <c r="B26" s="38"/>
      <c r="C26" s="10"/>
      <c r="D26" s="39"/>
      <c r="E26" s="39"/>
      <c r="F26" s="39"/>
      <c r="G26" s="39"/>
      <c r="H26" s="39"/>
      <c r="I26" s="10"/>
    </row>
    <row r="27" spans="1:9" ht="15">
      <c r="A27" s="37"/>
      <c r="B27" s="34" t="s">
        <v>57</v>
      </c>
      <c r="C27" s="52" t="s">
        <v>66</v>
      </c>
      <c r="D27" s="52"/>
      <c r="E27" s="52"/>
      <c r="F27" s="52"/>
      <c r="G27" s="52"/>
      <c r="H27" s="52"/>
      <c r="I27" s="52"/>
    </row>
    <row r="28" spans="1:9" ht="15">
      <c r="A28" s="37"/>
      <c r="B28" s="34" t="s">
        <v>56</v>
      </c>
      <c r="C28" s="52" t="s">
        <v>65</v>
      </c>
      <c r="D28" s="52"/>
      <c r="E28" s="52"/>
      <c r="F28" s="52"/>
      <c r="G28" s="52"/>
      <c r="H28" s="52"/>
      <c r="I28" s="52"/>
    </row>
    <row r="29" spans="1:9" ht="15">
      <c r="A29" s="37"/>
      <c r="B29" s="53" t="s">
        <v>58</v>
      </c>
      <c r="C29" s="53"/>
      <c r="D29" s="53"/>
      <c r="E29" s="53"/>
      <c r="F29" s="53"/>
      <c r="G29" s="53"/>
      <c r="H29" s="53"/>
      <c r="I29" s="53"/>
    </row>
    <row r="30" ht="12">
      <c r="A30" s="37"/>
    </row>
    <row r="31" spans="1:9" ht="15">
      <c r="A31" s="37"/>
      <c r="B31" s="38"/>
      <c r="C31" s="10"/>
      <c r="D31" s="39"/>
      <c r="E31" s="39"/>
      <c r="F31" s="39"/>
      <c r="G31" s="39"/>
      <c r="H31" s="39"/>
      <c r="I31" s="10"/>
    </row>
    <row r="32" spans="1:9" ht="15">
      <c r="A32" s="37"/>
      <c r="B32" s="38"/>
      <c r="C32" s="10"/>
      <c r="D32" s="39"/>
      <c r="E32" s="39"/>
      <c r="F32" s="39"/>
      <c r="G32" s="39"/>
      <c r="H32" s="39"/>
      <c r="I32" s="10"/>
    </row>
    <row r="33" spans="1:9" ht="15">
      <c r="A33" s="37"/>
      <c r="B33" s="38"/>
      <c r="C33" s="10"/>
      <c r="D33" s="39"/>
      <c r="E33" s="39"/>
      <c r="F33" s="39"/>
      <c r="G33" s="39"/>
      <c r="H33" s="39"/>
      <c r="I33" s="10"/>
    </row>
    <row r="48" spans="2:9" ht="15">
      <c r="B48" s="49"/>
      <c r="C48" s="50"/>
      <c r="D48" s="50"/>
      <c r="E48" s="50"/>
      <c r="F48" s="50"/>
      <c r="G48" s="50"/>
      <c r="H48" s="50"/>
      <c r="I48" s="50"/>
    </row>
    <row r="49" spans="2:9" ht="15">
      <c r="B49" s="49"/>
      <c r="C49" s="50"/>
      <c r="D49" s="50"/>
      <c r="E49" s="50"/>
      <c r="F49" s="50"/>
      <c r="G49" s="50"/>
      <c r="H49" s="50"/>
      <c r="I49" s="50"/>
    </row>
    <row r="50" spans="2:9" ht="15">
      <c r="B50" s="51"/>
      <c r="C50" s="51"/>
      <c r="D50" s="51"/>
      <c r="E50" s="51"/>
      <c r="F50" s="51"/>
      <c r="G50" s="51"/>
      <c r="H50" s="51"/>
      <c r="I50" s="51"/>
    </row>
    <row r="51" spans="2:9" ht="12">
      <c r="B51" s="10"/>
      <c r="C51" s="10"/>
      <c r="D51" s="10"/>
      <c r="E51" s="10"/>
      <c r="F51" s="10"/>
      <c r="G51" s="10"/>
      <c r="H51" s="10"/>
      <c r="I51" s="10"/>
    </row>
  </sheetData>
  <sheetProtection/>
  <mergeCells count="10">
    <mergeCell ref="C27:I27"/>
    <mergeCell ref="C28:I28"/>
    <mergeCell ref="B29:I29"/>
    <mergeCell ref="A1:I1"/>
    <mergeCell ref="C14:I14"/>
    <mergeCell ref="A2:I2"/>
    <mergeCell ref="A3:I3"/>
    <mergeCell ref="B13:I13"/>
    <mergeCell ref="A7:I7"/>
    <mergeCell ref="A5:I5"/>
  </mergeCells>
  <printOptions horizontalCentered="1"/>
  <pageMargins left="0.75" right="0.75" top="0.75" bottom="0.7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6"/>
  <sheetViews>
    <sheetView workbookViewId="0" topLeftCell="A162">
      <selection activeCell="B206" sqref="B205:B206"/>
    </sheetView>
  </sheetViews>
  <sheetFormatPr defaultColWidth="9.140625" defaultRowHeight="12.75"/>
  <cols>
    <col min="1" max="1" width="7.28125" style="16" customWidth="1"/>
    <col min="2" max="2" width="18.8515625" style="16" bestFit="1" customWidth="1"/>
    <col min="3" max="12" width="9.421875" style="16" bestFit="1" customWidth="1"/>
    <col min="13" max="13" width="12.421875" style="16" bestFit="1" customWidth="1"/>
    <col min="14" max="14" width="13.00390625" style="16" bestFit="1" customWidth="1"/>
    <col min="15" max="16" width="9.140625" style="16" customWidth="1"/>
    <col min="17" max="17" width="18.8515625" style="16" bestFit="1" customWidth="1"/>
    <col min="18" max="16384" width="9.140625" style="16" customWidth="1"/>
  </cols>
  <sheetData>
    <row r="1" spans="1:2" ht="16.5">
      <c r="A1" s="19" t="s">
        <v>32</v>
      </c>
      <c r="B1" s="19"/>
    </row>
    <row r="2" spans="3:12" ht="12">
      <c r="C2" s="15" t="s">
        <v>0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</row>
    <row r="3" spans="2:12" ht="12">
      <c r="B3" s="16" t="s">
        <v>19</v>
      </c>
      <c r="C3" s="17" t="e">
        <f>AVERAGE(C$12:C$86)</f>
        <v>#DIV/0!</v>
      </c>
      <c r="D3" s="17" t="e">
        <f aca="true" t="shared" si="0" ref="D3:L3">AVERAGE(D$12:D$86)</f>
        <v>#DIV/0!</v>
      </c>
      <c r="E3" s="17" t="e">
        <f t="shared" si="0"/>
        <v>#DIV/0!</v>
      </c>
      <c r="F3" s="17" t="e">
        <f t="shared" si="0"/>
        <v>#DIV/0!</v>
      </c>
      <c r="G3" s="17" t="e">
        <f t="shared" si="0"/>
        <v>#DIV/0!</v>
      </c>
      <c r="H3" s="17" t="e">
        <f t="shared" si="0"/>
        <v>#DIV/0!</v>
      </c>
      <c r="I3" s="17" t="e">
        <f t="shared" si="0"/>
        <v>#DIV/0!</v>
      </c>
      <c r="J3" s="17" t="e">
        <f t="shared" si="0"/>
        <v>#DIV/0!</v>
      </c>
      <c r="K3" s="17" t="e">
        <f t="shared" si="0"/>
        <v>#DIV/0!</v>
      </c>
      <c r="L3" s="17" t="e">
        <f t="shared" si="0"/>
        <v>#DIV/0!</v>
      </c>
    </row>
    <row r="4" spans="2:12" ht="12">
      <c r="B4" s="16" t="s">
        <v>18</v>
      </c>
      <c r="C4" s="15" t="e">
        <f>MODE(C$12:C$86)</f>
        <v>#N/A</v>
      </c>
      <c r="D4" s="15" t="e">
        <f aca="true" t="shared" si="1" ref="D4:L4">MODE(D$12:D$86)</f>
        <v>#N/A</v>
      </c>
      <c r="E4" s="15" t="e">
        <f t="shared" si="1"/>
        <v>#N/A</v>
      </c>
      <c r="F4" s="15" t="e">
        <f t="shared" si="1"/>
        <v>#N/A</v>
      </c>
      <c r="G4" s="15" t="e">
        <f t="shared" si="1"/>
        <v>#N/A</v>
      </c>
      <c r="H4" s="15" t="e">
        <f t="shared" si="1"/>
        <v>#N/A</v>
      </c>
      <c r="I4" s="15" t="e">
        <f t="shared" si="1"/>
        <v>#N/A</v>
      </c>
      <c r="J4" s="15" t="e">
        <f t="shared" si="1"/>
        <v>#N/A</v>
      </c>
      <c r="K4" s="15" t="e">
        <f t="shared" si="1"/>
        <v>#N/A</v>
      </c>
      <c r="L4" s="15" t="e">
        <f t="shared" si="1"/>
        <v>#N/A</v>
      </c>
    </row>
    <row r="5" spans="2:12" ht="12">
      <c r="B5" s="16" t="s">
        <v>21</v>
      </c>
      <c r="C5" s="18" t="e">
        <f>ROUND(STDEV(C$12:C86),1)</f>
        <v>#DIV/0!</v>
      </c>
      <c r="D5" s="18" t="e">
        <f>ROUND(STDEV(D$12:D86),1)</f>
        <v>#DIV/0!</v>
      </c>
      <c r="E5" s="18" t="e">
        <f>ROUND(STDEV(E$12:E86),1)</f>
        <v>#DIV/0!</v>
      </c>
      <c r="F5" s="18" t="e">
        <f>ROUND(STDEV(F$12:F86),1)</f>
        <v>#DIV/0!</v>
      </c>
      <c r="G5" s="18" t="e">
        <f>ROUND(STDEV(G$12:G86),1)</f>
        <v>#DIV/0!</v>
      </c>
      <c r="H5" s="18" t="e">
        <f>ROUND(STDEV(H$12:H86),1)</f>
        <v>#DIV/0!</v>
      </c>
      <c r="I5" s="18" t="e">
        <f>ROUND(STDEV(I$12:I86),1)</f>
        <v>#DIV/0!</v>
      </c>
      <c r="J5" s="18" t="e">
        <f>ROUND(STDEV(J$12:J86),1)</f>
        <v>#DIV/0!</v>
      </c>
      <c r="K5" s="18" t="e">
        <f>ROUND(STDEV(K$12:K86),1)</f>
        <v>#DIV/0!</v>
      </c>
      <c r="L5" s="18" t="e">
        <f>ROUND(STDEV(L$12:L86),1)</f>
        <v>#DIV/0!</v>
      </c>
    </row>
    <row r="6" spans="2:12" ht="12">
      <c r="B6" s="16" t="s">
        <v>20</v>
      </c>
      <c r="C6" s="18" t="e">
        <f>ROUND((STDEV(C$12:C$86)/(SQRT(COUNTA(C12:C86)))),1)</f>
        <v>#DIV/0!</v>
      </c>
      <c r="D6" s="18" t="e">
        <f aca="true" t="shared" si="2" ref="D6:L6">ROUND((STDEV(D$12:D$86)/(SQRT(COUNTA(D12:D86)))),1)</f>
        <v>#DIV/0!</v>
      </c>
      <c r="E6" s="18" t="e">
        <f t="shared" si="2"/>
        <v>#DIV/0!</v>
      </c>
      <c r="F6" s="18" t="e">
        <f t="shared" si="2"/>
        <v>#DIV/0!</v>
      </c>
      <c r="G6" s="18" t="e">
        <f t="shared" si="2"/>
        <v>#DIV/0!</v>
      </c>
      <c r="H6" s="18" t="e">
        <f t="shared" si="2"/>
        <v>#DIV/0!</v>
      </c>
      <c r="I6" s="18" t="e">
        <f t="shared" si="2"/>
        <v>#DIV/0!</v>
      </c>
      <c r="J6" s="18" t="e">
        <f t="shared" si="2"/>
        <v>#DIV/0!</v>
      </c>
      <c r="K6" s="18" t="e">
        <f t="shared" si="2"/>
        <v>#DIV/0!</v>
      </c>
      <c r="L6" s="18" t="e">
        <f t="shared" si="2"/>
        <v>#DIV/0!</v>
      </c>
    </row>
    <row r="9" spans="1:2" ht="16.5">
      <c r="A9" s="19" t="s">
        <v>33</v>
      </c>
      <c r="B9" s="19"/>
    </row>
    <row r="10" spans="1:2" ht="6.75" customHeight="1">
      <c r="A10" s="19"/>
      <c r="B10" s="19"/>
    </row>
    <row r="11" spans="1:19" ht="12">
      <c r="A11" s="16" t="s">
        <v>30</v>
      </c>
      <c r="B11" s="15" t="s">
        <v>46</v>
      </c>
      <c r="C11" s="15" t="s">
        <v>0</v>
      </c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5</v>
      </c>
      <c r="I11" s="15" t="s">
        <v>6</v>
      </c>
      <c r="J11" s="15" t="s">
        <v>7</v>
      </c>
      <c r="K11" s="15" t="s">
        <v>8</v>
      </c>
      <c r="L11" s="15" t="s">
        <v>9</v>
      </c>
      <c r="M11" s="15" t="s">
        <v>85</v>
      </c>
      <c r="N11" s="15" t="s">
        <v>84</v>
      </c>
      <c r="Q11" s="16" t="s">
        <v>46</v>
      </c>
      <c r="S11" s="33"/>
    </row>
    <row r="12" spans="1:19" ht="12">
      <c r="A12" s="15">
        <v>1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5">
        <f aca="true" t="shared" si="3" ref="M12:M75">SUM(C12:L12)</f>
        <v>0</v>
      </c>
      <c r="N12" s="15">
        <f>RANK(M12,$M$12:$M$336)</f>
        <v>1</v>
      </c>
      <c r="Q12" s="16" t="s">
        <v>67</v>
      </c>
      <c r="S12"/>
    </row>
    <row r="13" spans="1:19" ht="12">
      <c r="A13" s="15">
        <v>2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5">
        <f t="shared" si="3"/>
        <v>0</v>
      </c>
      <c r="N13" s="15">
        <f aca="true" t="shared" si="4" ref="N13:N76">RANK(M13,$M$12:$M$336)</f>
        <v>1</v>
      </c>
      <c r="Q13" s="16" t="s">
        <v>68</v>
      </c>
      <c r="S13" s="33"/>
    </row>
    <row r="14" spans="1:19" ht="12">
      <c r="A14" s="15">
        <v>3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5">
        <f t="shared" si="3"/>
        <v>0</v>
      </c>
      <c r="N14" s="15">
        <f t="shared" si="4"/>
        <v>1</v>
      </c>
      <c r="Q14" s="16" t="s">
        <v>69</v>
      </c>
      <c r="S14"/>
    </row>
    <row r="15" spans="1:17" ht="12">
      <c r="A15" s="15">
        <v>4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5">
        <f t="shared" si="3"/>
        <v>0</v>
      </c>
      <c r="N15" s="15">
        <f t="shared" si="4"/>
        <v>1</v>
      </c>
      <c r="Q15" s="33" t="s">
        <v>70</v>
      </c>
    </row>
    <row r="16" spans="1:19" ht="12">
      <c r="A16" s="15">
        <v>5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5">
        <f t="shared" si="3"/>
        <v>0</v>
      </c>
      <c r="N16" s="15">
        <f t="shared" si="4"/>
        <v>1</v>
      </c>
      <c r="Q16" s="16" t="s">
        <v>71</v>
      </c>
      <c r="S16"/>
    </row>
    <row r="17" spans="1:19" ht="12">
      <c r="A17" s="15">
        <v>6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5">
        <f t="shared" si="3"/>
        <v>0</v>
      </c>
      <c r="N17" s="15">
        <f t="shared" si="4"/>
        <v>1</v>
      </c>
      <c r="Q17" s="16" t="s">
        <v>72</v>
      </c>
      <c r="S17" s="33"/>
    </row>
    <row r="18" spans="1:19" ht="12">
      <c r="A18" s="15">
        <v>7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5">
        <f t="shared" si="3"/>
        <v>0</v>
      </c>
      <c r="N18" s="15">
        <f t="shared" si="4"/>
        <v>1</v>
      </c>
      <c r="Q18" s="16" t="s">
        <v>73</v>
      </c>
      <c r="S18"/>
    </row>
    <row r="19" spans="1:19" ht="12">
      <c r="A19" s="15">
        <v>8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15">
        <f t="shared" si="3"/>
        <v>0</v>
      </c>
      <c r="N19" s="15">
        <f t="shared" si="4"/>
        <v>1</v>
      </c>
      <c r="Q19" s="16" t="s">
        <v>74</v>
      </c>
      <c r="S19" s="33"/>
    </row>
    <row r="20" spans="1:19" ht="12">
      <c r="A20" s="15">
        <v>9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5">
        <f t="shared" si="3"/>
        <v>0</v>
      </c>
      <c r="N20" s="15">
        <f t="shared" si="4"/>
        <v>1</v>
      </c>
      <c r="Q20" s="33" t="s">
        <v>75</v>
      </c>
      <c r="S20"/>
    </row>
    <row r="21" spans="1:17" ht="12">
      <c r="A21" s="15">
        <v>10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5">
        <f t="shared" si="3"/>
        <v>0</v>
      </c>
      <c r="N21" s="15">
        <f t="shared" si="4"/>
        <v>1</v>
      </c>
      <c r="Q21" s="33"/>
    </row>
    <row r="22" spans="1:19" ht="12">
      <c r="A22" s="15">
        <v>11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5">
        <f t="shared" si="3"/>
        <v>0</v>
      </c>
      <c r="N22" s="15">
        <f t="shared" si="4"/>
        <v>1</v>
      </c>
      <c r="Q22" s="33"/>
      <c r="S22"/>
    </row>
    <row r="23" spans="1:19" ht="12">
      <c r="A23" s="15">
        <v>12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5">
        <f t="shared" si="3"/>
        <v>0</v>
      </c>
      <c r="N23" s="15">
        <f t="shared" si="4"/>
        <v>1</v>
      </c>
      <c r="S23" s="33"/>
    </row>
    <row r="24" spans="1:19" ht="12">
      <c r="A24" s="15">
        <v>13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5">
        <f t="shared" si="3"/>
        <v>0</v>
      </c>
      <c r="N24" s="15">
        <f t="shared" si="4"/>
        <v>1</v>
      </c>
      <c r="S24"/>
    </row>
    <row r="25" spans="1:19" ht="12">
      <c r="A25" s="15">
        <v>14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5">
        <f t="shared" si="3"/>
        <v>0</v>
      </c>
      <c r="N25" s="15">
        <f t="shared" si="4"/>
        <v>1</v>
      </c>
      <c r="S25" s="33"/>
    </row>
    <row r="26" spans="1:19" ht="12">
      <c r="A26" s="15">
        <v>15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5">
        <f t="shared" si="3"/>
        <v>0</v>
      </c>
      <c r="N26" s="15">
        <f t="shared" si="4"/>
        <v>1</v>
      </c>
      <c r="S26"/>
    </row>
    <row r="27" spans="1:19" ht="12">
      <c r="A27" s="15">
        <v>16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5">
        <f t="shared" si="3"/>
        <v>0</v>
      </c>
      <c r="N27" s="15">
        <f t="shared" si="4"/>
        <v>1</v>
      </c>
      <c r="S27" s="33"/>
    </row>
    <row r="28" spans="1:19" ht="12">
      <c r="A28" s="15">
        <v>17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5">
        <f t="shared" si="3"/>
        <v>0</v>
      </c>
      <c r="N28" s="15">
        <f t="shared" si="4"/>
        <v>1</v>
      </c>
      <c r="S28"/>
    </row>
    <row r="29" spans="1:14" ht="12">
      <c r="A29" s="15">
        <v>18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5">
        <f t="shared" si="3"/>
        <v>0</v>
      </c>
      <c r="N29" s="15">
        <f t="shared" si="4"/>
        <v>1</v>
      </c>
    </row>
    <row r="30" spans="1:19" ht="12">
      <c r="A30" s="15">
        <v>19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5">
        <f t="shared" si="3"/>
        <v>0</v>
      </c>
      <c r="N30" s="15">
        <f t="shared" si="4"/>
        <v>1</v>
      </c>
      <c r="S30"/>
    </row>
    <row r="31" spans="1:14" ht="12">
      <c r="A31" s="15">
        <v>20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5">
        <f t="shared" si="3"/>
        <v>0</v>
      </c>
      <c r="N31" s="15">
        <f t="shared" si="4"/>
        <v>1</v>
      </c>
    </row>
    <row r="32" spans="1:19" ht="12">
      <c r="A32" s="15">
        <v>21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5">
        <f t="shared" si="3"/>
        <v>0</v>
      </c>
      <c r="N32" s="15">
        <f t="shared" si="4"/>
        <v>1</v>
      </c>
      <c r="S32"/>
    </row>
    <row r="33" spans="1:19" ht="12">
      <c r="A33" s="15">
        <v>22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5">
        <f t="shared" si="3"/>
        <v>0</v>
      </c>
      <c r="N33" s="15">
        <f t="shared" si="4"/>
        <v>1</v>
      </c>
      <c r="S33" s="33"/>
    </row>
    <row r="34" spans="1:14" ht="12">
      <c r="A34" s="15">
        <v>23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5">
        <f t="shared" si="3"/>
        <v>0</v>
      </c>
      <c r="N34" s="15">
        <f t="shared" si="4"/>
        <v>1</v>
      </c>
    </row>
    <row r="35" spans="1:14" ht="12">
      <c r="A35" s="15">
        <v>24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5">
        <f t="shared" si="3"/>
        <v>0</v>
      </c>
      <c r="N35" s="15">
        <f t="shared" si="4"/>
        <v>1</v>
      </c>
    </row>
    <row r="36" spans="1:14" ht="12">
      <c r="A36" s="15">
        <v>25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15">
        <f t="shared" si="3"/>
        <v>0</v>
      </c>
      <c r="N36" s="15">
        <f t="shared" si="4"/>
        <v>1</v>
      </c>
    </row>
    <row r="37" spans="1:14" ht="12">
      <c r="A37" s="15">
        <v>26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15">
        <f t="shared" si="3"/>
        <v>0</v>
      </c>
      <c r="N37" s="15">
        <f t="shared" si="4"/>
        <v>1</v>
      </c>
    </row>
    <row r="38" spans="1:14" ht="12">
      <c r="A38" s="15">
        <v>27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15">
        <f t="shared" si="3"/>
        <v>0</v>
      </c>
      <c r="N38" s="15">
        <f t="shared" si="4"/>
        <v>1</v>
      </c>
    </row>
    <row r="39" spans="1:14" ht="12">
      <c r="A39" s="15">
        <v>28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5">
        <f t="shared" si="3"/>
        <v>0</v>
      </c>
      <c r="N39" s="15">
        <f t="shared" si="4"/>
        <v>1</v>
      </c>
    </row>
    <row r="40" spans="1:14" ht="12">
      <c r="A40" s="15">
        <v>29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5">
        <f t="shared" si="3"/>
        <v>0</v>
      </c>
      <c r="N40" s="15">
        <f t="shared" si="4"/>
        <v>1</v>
      </c>
    </row>
    <row r="41" spans="1:14" ht="12">
      <c r="A41" s="15">
        <v>30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5">
        <f t="shared" si="3"/>
        <v>0</v>
      </c>
      <c r="N41" s="15">
        <f t="shared" si="4"/>
        <v>1</v>
      </c>
    </row>
    <row r="42" spans="1:14" ht="12">
      <c r="A42" s="15">
        <v>31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5">
        <f t="shared" si="3"/>
        <v>0</v>
      </c>
      <c r="N42" s="15">
        <f t="shared" si="4"/>
        <v>1</v>
      </c>
    </row>
    <row r="43" spans="1:14" ht="12">
      <c r="A43" s="15">
        <v>32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5">
        <f t="shared" si="3"/>
        <v>0</v>
      </c>
      <c r="N43" s="15">
        <f t="shared" si="4"/>
        <v>1</v>
      </c>
    </row>
    <row r="44" spans="1:14" ht="12">
      <c r="A44" s="15">
        <v>33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15">
        <f t="shared" si="3"/>
        <v>0</v>
      </c>
      <c r="N44" s="15">
        <f t="shared" si="4"/>
        <v>1</v>
      </c>
    </row>
    <row r="45" spans="1:14" ht="12">
      <c r="A45" s="15">
        <v>34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5">
        <f t="shared" si="3"/>
        <v>0</v>
      </c>
      <c r="N45" s="15">
        <f t="shared" si="4"/>
        <v>1</v>
      </c>
    </row>
    <row r="46" spans="1:14" ht="12">
      <c r="A46" s="15">
        <v>35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5">
        <f t="shared" si="3"/>
        <v>0</v>
      </c>
      <c r="N46" s="15">
        <f t="shared" si="4"/>
        <v>1</v>
      </c>
    </row>
    <row r="47" spans="1:14" ht="12">
      <c r="A47" s="15">
        <v>36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5">
        <f t="shared" si="3"/>
        <v>0</v>
      </c>
      <c r="N47" s="15">
        <f t="shared" si="4"/>
        <v>1</v>
      </c>
    </row>
    <row r="48" spans="1:14" ht="12">
      <c r="A48" s="15">
        <v>37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15">
        <f t="shared" si="3"/>
        <v>0</v>
      </c>
      <c r="N48" s="15">
        <f t="shared" si="4"/>
        <v>1</v>
      </c>
    </row>
    <row r="49" spans="1:14" ht="12">
      <c r="A49" s="15">
        <v>38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5">
        <f t="shared" si="3"/>
        <v>0</v>
      </c>
      <c r="N49" s="15">
        <f t="shared" si="4"/>
        <v>1</v>
      </c>
    </row>
    <row r="50" spans="1:14" ht="12">
      <c r="A50" s="15">
        <v>39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5">
        <f t="shared" si="3"/>
        <v>0</v>
      </c>
      <c r="N50" s="15">
        <f t="shared" si="4"/>
        <v>1</v>
      </c>
    </row>
    <row r="51" spans="1:14" ht="12">
      <c r="A51" s="15">
        <v>40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5">
        <f t="shared" si="3"/>
        <v>0</v>
      </c>
      <c r="N51" s="15">
        <f t="shared" si="4"/>
        <v>1</v>
      </c>
    </row>
    <row r="52" spans="1:14" ht="12">
      <c r="A52" s="15">
        <v>41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5">
        <f t="shared" si="3"/>
        <v>0</v>
      </c>
      <c r="N52" s="15">
        <f t="shared" si="4"/>
        <v>1</v>
      </c>
    </row>
    <row r="53" spans="1:14" ht="12">
      <c r="A53" s="15">
        <v>42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5">
        <f t="shared" si="3"/>
        <v>0</v>
      </c>
      <c r="N53" s="15">
        <f t="shared" si="4"/>
        <v>1</v>
      </c>
    </row>
    <row r="54" spans="1:14" ht="12">
      <c r="A54" s="15">
        <v>43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5">
        <f t="shared" si="3"/>
        <v>0</v>
      </c>
      <c r="N54" s="15">
        <f t="shared" si="4"/>
        <v>1</v>
      </c>
    </row>
    <row r="55" spans="1:14" ht="12">
      <c r="A55" s="15">
        <v>44</v>
      </c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5">
        <f t="shared" si="3"/>
        <v>0</v>
      </c>
      <c r="N55" s="15">
        <f t="shared" si="4"/>
        <v>1</v>
      </c>
    </row>
    <row r="56" spans="1:14" ht="12">
      <c r="A56" s="15">
        <v>45</v>
      </c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5">
        <f t="shared" si="3"/>
        <v>0</v>
      </c>
      <c r="N56" s="15">
        <f t="shared" si="4"/>
        <v>1</v>
      </c>
    </row>
    <row r="57" spans="1:14" ht="12">
      <c r="A57" s="15">
        <v>46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5">
        <f t="shared" si="3"/>
        <v>0</v>
      </c>
      <c r="N57" s="15">
        <f t="shared" si="4"/>
        <v>1</v>
      </c>
    </row>
    <row r="58" spans="1:14" ht="12">
      <c r="A58" s="15">
        <v>47</v>
      </c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5">
        <f t="shared" si="3"/>
        <v>0</v>
      </c>
      <c r="N58" s="15">
        <f t="shared" si="4"/>
        <v>1</v>
      </c>
    </row>
    <row r="59" spans="1:14" ht="12">
      <c r="A59" s="15">
        <v>48</v>
      </c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15">
        <f t="shared" si="3"/>
        <v>0</v>
      </c>
      <c r="N59" s="15">
        <f t="shared" si="4"/>
        <v>1</v>
      </c>
    </row>
    <row r="60" spans="1:14" ht="12">
      <c r="A60" s="15">
        <v>49</v>
      </c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5">
        <f t="shared" si="3"/>
        <v>0</v>
      </c>
      <c r="N60" s="15">
        <f t="shared" si="4"/>
        <v>1</v>
      </c>
    </row>
    <row r="61" spans="1:14" ht="12">
      <c r="A61" s="15">
        <v>50</v>
      </c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15">
        <f t="shared" si="3"/>
        <v>0</v>
      </c>
      <c r="N61" s="15">
        <f t="shared" si="4"/>
        <v>1</v>
      </c>
    </row>
    <row r="62" spans="1:14" ht="12">
      <c r="A62" s="15">
        <v>51</v>
      </c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5">
        <f t="shared" si="3"/>
        <v>0</v>
      </c>
      <c r="N62" s="15">
        <f t="shared" si="4"/>
        <v>1</v>
      </c>
    </row>
    <row r="63" spans="1:14" ht="12">
      <c r="A63" s="15">
        <v>52</v>
      </c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5">
        <f t="shared" si="3"/>
        <v>0</v>
      </c>
      <c r="N63" s="15">
        <f t="shared" si="4"/>
        <v>1</v>
      </c>
    </row>
    <row r="64" spans="1:14" ht="12">
      <c r="A64" s="15">
        <v>53</v>
      </c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5">
        <f t="shared" si="3"/>
        <v>0</v>
      </c>
      <c r="N64" s="15">
        <f t="shared" si="4"/>
        <v>1</v>
      </c>
    </row>
    <row r="65" spans="1:14" ht="12">
      <c r="A65" s="15">
        <v>54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5">
        <f t="shared" si="3"/>
        <v>0</v>
      </c>
      <c r="N65" s="15">
        <f t="shared" si="4"/>
        <v>1</v>
      </c>
    </row>
    <row r="66" spans="1:14" ht="12">
      <c r="A66" s="15">
        <v>55</v>
      </c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5">
        <f t="shared" si="3"/>
        <v>0</v>
      </c>
      <c r="N66" s="15">
        <f t="shared" si="4"/>
        <v>1</v>
      </c>
    </row>
    <row r="67" spans="1:14" ht="12">
      <c r="A67" s="15">
        <v>56</v>
      </c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15">
        <f t="shared" si="3"/>
        <v>0</v>
      </c>
      <c r="N67" s="15">
        <f t="shared" si="4"/>
        <v>1</v>
      </c>
    </row>
    <row r="68" spans="1:14" ht="12">
      <c r="A68" s="15">
        <v>57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5">
        <f t="shared" si="3"/>
        <v>0</v>
      </c>
      <c r="N68" s="15">
        <f t="shared" si="4"/>
        <v>1</v>
      </c>
    </row>
    <row r="69" spans="1:14" ht="12">
      <c r="A69" s="15">
        <v>58</v>
      </c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15">
        <f t="shared" si="3"/>
        <v>0</v>
      </c>
      <c r="N69" s="15">
        <f t="shared" si="4"/>
        <v>1</v>
      </c>
    </row>
    <row r="70" spans="1:14" ht="12">
      <c r="A70" s="15">
        <v>59</v>
      </c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5">
        <f t="shared" si="3"/>
        <v>0</v>
      </c>
      <c r="N70" s="15">
        <f t="shared" si="4"/>
        <v>1</v>
      </c>
    </row>
    <row r="71" spans="1:14" ht="12">
      <c r="A71" s="15">
        <v>60</v>
      </c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15">
        <f t="shared" si="3"/>
        <v>0</v>
      </c>
      <c r="N71" s="15">
        <f t="shared" si="4"/>
        <v>1</v>
      </c>
    </row>
    <row r="72" spans="1:14" ht="12">
      <c r="A72" s="15">
        <v>61</v>
      </c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5">
        <f t="shared" si="3"/>
        <v>0</v>
      </c>
      <c r="N72" s="15">
        <f t="shared" si="4"/>
        <v>1</v>
      </c>
    </row>
    <row r="73" spans="1:14" ht="12">
      <c r="A73" s="15">
        <v>62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5">
        <f t="shared" si="3"/>
        <v>0</v>
      </c>
      <c r="N73" s="15">
        <f t="shared" si="4"/>
        <v>1</v>
      </c>
    </row>
    <row r="74" spans="1:14" ht="12">
      <c r="A74" s="15">
        <v>63</v>
      </c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5">
        <f t="shared" si="3"/>
        <v>0</v>
      </c>
      <c r="N74" s="15">
        <f t="shared" si="4"/>
        <v>1</v>
      </c>
    </row>
    <row r="75" spans="1:14" ht="12">
      <c r="A75" s="15">
        <v>64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5">
        <f t="shared" si="3"/>
        <v>0</v>
      </c>
      <c r="N75" s="15">
        <f t="shared" si="4"/>
        <v>1</v>
      </c>
    </row>
    <row r="76" spans="1:14" ht="12">
      <c r="A76" s="15">
        <v>65</v>
      </c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5">
        <f aca="true" t="shared" si="5" ref="M76:M139">SUM(C76:L76)</f>
        <v>0</v>
      </c>
      <c r="N76" s="15">
        <f t="shared" si="4"/>
        <v>1</v>
      </c>
    </row>
    <row r="77" spans="1:14" ht="12">
      <c r="A77" s="15">
        <v>66</v>
      </c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5">
        <f t="shared" si="5"/>
        <v>0</v>
      </c>
      <c r="N77" s="15">
        <f aca="true" t="shared" si="6" ref="N77:N140">RANK(M77,$M$12:$M$336)</f>
        <v>1</v>
      </c>
    </row>
    <row r="78" spans="1:14" ht="12">
      <c r="A78" s="15">
        <v>67</v>
      </c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15">
        <f t="shared" si="5"/>
        <v>0</v>
      </c>
      <c r="N78" s="15">
        <f t="shared" si="6"/>
        <v>1</v>
      </c>
    </row>
    <row r="79" spans="1:14" ht="12">
      <c r="A79" s="15">
        <v>68</v>
      </c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15">
        <f t="shared" si="5"/>
        <v>0</v>
      </c>
      <c r="N79" s="15">
        <f t="shared" si="6"/>
        <v>1</v>
      </c>
    </row>
    <row r="80" spans="1:14" ht="12">
      <c r="A80" s="15">
        <v>69</v>
      </c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15">
        <f t="shared" si="5"/>
        <v>0</v>
      </c>
      <c r="N80" s="15">
        <f t="shared" si="6"/>
        <v>1</v>
      </c>
    </row>
    <row r="81" spans="1:14" ht="12">
      <c r="A81" s="15">
        <v>70</v>
      </c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15">
        <f t="shared" si="5"/>
        <v>0</v>
      </c>
      <c r="N81" s="15">
        <f t="shared" si="6"/>
        <v>1</v>
      </c>
    </row>
    <row r="82" spans="1:14" ht="12">
      <c r="A82" s="15">
        <v>71</v>
      </c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15">
        <f t="shared" si="5"/>
        <v>0</v>
      </c>
      <c r="N82" s="15">
        <f t="shared" si="6"/>
        <v>1</v>
      </c>
    </row>
    <row r="83" spans="1:14" ht="12">
      <c r="A83" s="15">
        <v>72</v>
      </c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15">
        <f t="shared" si="5"/>
        <v>0</v>
      </c>
      <c r="N83" s="15">
        <f t="shared" si="6"/>
        <v>1</v>
      </c>
    </row>
    <row r="84" spans="1:14" ht="12">
      <c r="A84" s="15">
        <v>73</v>
      </c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15">
        <f t="shared" si="5"/>
        <v>0</v>
      </c>
      <c r="N84" s="15">
        <f t="shared" si="6"/>
        <v>1</v>
      </c>
    </row>
    <row r="85" spans="1:14" ht="12">
      <c r="A85" s="15">
        <v>74</v>
      </c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15">
        <f t="shared" si="5"/>
        <v>0</v>
      </c>
      <c r="N85" s="15">
        <f t="shared" si="6"/>
        <v>1</v>
      </c>
    </row>
    <row r="86" spans="1:14" ht="12">
      <c r="A86" s="15">
        <v>75</v>
      </c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15">
        <f t="shared" si="5"/>
        <v>0</v>
      </c>
      <c r="N86" s="15">
        <f t="shared" si="6"/>
        <v>1</v>
      </c>
    </row>
    <row r="87" spans="1:14" ht="12">
      <c r="A87" s="15">
        <v>76</v>
      </c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15">
        <f t="shared" si="5"/>
        <v>0</v>
      </c>
      <c r="N87" s="15">
        <f t="shared" si="6"/>
        <v>1</v>
      </c>
    </row>
    <row r="88" spans="1:14" ht="12">
      <c r="A88" s="15">
        <v>77</v>
      </c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15">
        <f t="shared" si="5"/>
        <v>0</v>
      </c>
      <c r="N88" s="15">
        <f t="shared" si="6"/>
        <v>1</v>
      </c>
    </row>
    <row r="89" spans="1:14" ht="12">
      <c r="A89" s="15">
        <v>78</v>
      </c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15">
        <f t="shared" si="5"/>
        <v>0</v>
      </c>
      <c r="N89" s="15">
        <f t="shared" si="6"/>
        <v>1</v>
      </c>
    </row>
    <row r="90" spans="1:14" ht="12">
      <c r="A90" s="15">
        <v>79</v>
      </c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15">
        <f t="shared" si="5"/>
        <v>0</v>
      </c>
      <c r="N90" s="15">
        <f t="shared" si="6"/>
        <v>1</v>
      </c>
    </row>
    <row r="91" spans="1:14" ht="12">
      <c r="A91" s="15">
        <v>80</v>
      </c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15">
        <f t="shared" si="5"/>
        <v>0</v>
      </c>
      <c r="N91" s="15">
        <f t="shared" si="6"/>
        <v>1</v>
      </c>
    </row>
    <row r="92" spans="1:14" ht="12">
      <c r="A92" s="15">
        <v>81</v>
      </c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5">
        <f t="shared" si="5"/>
        <v>0</v>
      </c>
      <c r="N92" s="15">
        <f t="shared" si="6"/>
        <v>1</v>
      </c>
    </row>
    <row r="93" spans="1:14" ht="12">
      <c r="A93" s="15">
        <v>82</v>
      </c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15">
        <f t="shared" si="5"/>
        <v>0</v>
      </c>
      <c r="N93" s="15">
        <f t="shared" si="6"/>
        <v>1</v>
      </c>
    </row>
    <row r="94" spans="1:14" ht="12">
      <c r="A94" s="15">
        <v>83</v>
      </c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15">
        <f t="shared" si="5"/>
        <v>0</v>
      </c>
      <c r="N94" s="15">
        <f t="shared" si="6"/>
        <v>1</v>
      </c>
    </row>
    <row r="95" spans="1:14" ht="12">
      <c r="A95" s="15">
        <v>84</v>
      </c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15">
        <f t="shared" si="5"/>
        <v>0</v>
      </c>
      <c r="N95" s="15">
        <f t="shared" si="6"/>
        <v>1</v>
      </c>
    </row>
    <row r="96" spans="1:14" ht="12">
      <c r="A96" s="15">
        <v>85</v>
      </c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15">
        <f t="shared" si="5"/>
        <v>0</v>
      </c>
      <c r="N96" s="15">
        <f t="shared" si="6"/>
        <v>1</v>
      </c>
    </row>
    <row r="97" spans="1:14" ht="12">
      <c r="A97" s="15">
        <v>86</v>
      </c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15">
        <f t="shared" si="5"/>
        <v>0</v>
      </c>
      <c r="N97" s="15">
        <f t="shared" si="6"/>
        <v>1</v>
      </c>
    </row>
    <row r="98" spans="1:14" ht="12">
      <c r="A98" s="15">
        <v>87</v>
      </c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15">
        <f t="shared" si="5"/>
        <v>0</v>
      </c>
      <c r="N98" s="15">
        <f t="shared" si="6"/>
        <v>1</v>
      </c>
    </row>
    <row r="99" spans="1:14" ht="12">
      <c r="A99" s="15">
        <v>88</v>
      </c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15">
        <f t="shared" si="5"/>
        <v>0</v>
      </c>
      <c r="N99" s="15">
        <f t="shared" si="6"/>
        <v>1</v>
      </c>
    </row>
    <row r="100" spans="1:14" ht="12">
      <c r="A100" s="15">
        <v>89</v>
      </c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15">
        <f t="shared" si="5"/>
        <v>0</v>
      </c>
      <c r="N100" s="15">
        <f t="shared" si="6"/>
        <v>1</v>
      </c>
    </row>
    <row r="101" spans="1:14" ht="12">
      <c r="A101" s="15">
        <v>90</v>
      </c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15">
        <f t="shared" si="5"/>
        <v>0</v>
      </c>
      <c r="N101" s="15">
        <f t="shared" si="6"/>
        <v>1</v>
      </c>
    </row>
    <row r="102" spans="1:14" ht="12">
      <c r="A102" s="15">
        <v>91</v>
      </c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15">
        <f t="shared" si="5"/>
        <v>0</v>
      </c>
      <c r="N102" s="15">
        <f t="shared" si="6"/>
        <v>1</v>
      </c>
    </row>
    <row r="103" spans="1:14" ht="12">
      <c r="A103" s="15">
        <v>92</v>
      </c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15">
        <f t="shared" si="5"/>
        <v>0</v>
      </c>
      <c r="N103" s="15">
        <f t="shared" si="6"/>
        <v>1</v>
      </c>
    </row>
    <row r="104" spans="1:14" ht="12">
      <c r="A104" s="15">
        <v>93</v>
      </c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15">
        <f t="shared" si="5"/>
        <v>0</v>
      </c>
      <c r="N104" s="15">
        <f t="shared" si="6"/>
        <v>1</v>
      </c>
    </row>
    <row r="105" spans="1:14" ht="12">
      <c r="A105" s="15">
        <v>94</v>
      </c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15">
        <f t="shared" si="5"/>
        <v>0</v>
      </c>
      <c r="N105" s="15">
        <f t="shared" si="6"/>
        <v>1</v>
      </c>
    </row>
    <row r="106" spans="1:14" ht="12">
      <c r="A106" s="15">
        <v>95</v>
      </c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15">
        <f t="shared" si="5"/>
        <v>0</v>
      </c>
      <c r="N106" s="15">
        <f t="shared" si="6"/>
        <v>1</v>
      </c>
    </row>
    <row r="107" spans="1:14" ht="12">
      <c r="A107" s="15">
        <v>96</v>
      </c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15">
        <f t="shared" si="5"/>
        <v>0</v>
      </c>
      <c r="N107" s="15">
        <f t="shared" si="6"/>
        <v>1</v>
      </c>
    </row>
    <row r="108" spans="1:14" ht="12">
      <c r="A108" s="15">
        <v>97</v>
      </c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15">
        <f t="shared" si="5"/>
        <v>0</v>
      </c>
      <c r="N108" s="15">
        <f t="shared" si="6"/>
        <v>1</v>
      </c>
    </row>
    <row r="109" spans="1:14" ht="12">
      <c r="A109" s="15">
        <v>98</v>
      </c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15">
        <f t="shared" si="5"/>
        <v>0</v>
      </c>
      <c r="N109" s="15">
        <f t="shared" si="6"/>
        <v>1</v>
      </c>
    </row>
    <row r="110" spans="1:14" ht="12">
      <c r="A110" s="15">
        <v>99</v>
      </c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15">
        <f t="shared" si="5"/>
        <v>0</v>
      </c>
      <c r="N110" s="15">
        <f t="shared" si="6"/>
        <v>1</v>
      </c>
    </row>
    <row r="111" spans="1:14" ht="12">
      <c r="A111" s="15">
        <v>100</v>
      </c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15">
        <f t="shared" si="5"/>
        <v>0</v>
      </c>
      <c r="N111" s="15">
        <f t="shared" si="6"/>
        <v>1</v>
      </c>
    </row>
    <row r="112" spans="1:14" ht="12">
      <c r="A112" s="15">
        <v>101</v>
      </c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15">
        <f t="shared" si="5"/>
        <v>0</v>
      </c>
      <c r="N112" s="15">
        <f t="shared" si="6"/>
        <v>1</v>
      </c>
    </row>
    <row r="113" spans="1:14" ht="12">
      <c r="A113" s="15">
        <v>102</v>
      </c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15">
        <f t="shared" si="5"/>
        <v>0</v>
      </c>
      <c r="N113" s="15">
        <f t="shared" si="6"/>
        <v>1</v>
      </c>
    </row>
    <row r="114" spans="1:14" ht="12">
      <c r="A114" s="15">
        <v>103</v>
      </c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15">
        <f t="shared" si="5"/>
        <v>0</v>
      </c>
      <c r="N114" s="15">
        <f t="shared" si="6"/>
        <v>1</v>
      </c>
    </row>
    <row r="115" spans="1:14" ht="12">
      <c r="A115" s="15">
        <v>104</v>
      </c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15">
        <f t="shared" si="5"/>
        <v>0</v>
      </c>
      <c r="N115" s="15">
        <f t="shared" si="6"/>
        <v>1</v>
      </c>
    </row>
    <row r="116" spans="1:14" ht="12">
      <c r="A116" s="15">
        <v>105</v>
      </c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>
        <f t="shared" si="5"/>
        <v>0</v>
      </c>
      <c r="N116" s="15">
        <f t="shared" si="6"/>
        <v>1</v>
      </c>
    </row>
    <row r="117" spans="1:14" ht="12">
      <c r="A117" s="15">
        <v>106</v>
      </c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15">
        <f t="shared" si="5"/>
        <v>0</v>
      </c>
      <c r="N117" s="15">
        <f t="shared" si="6"/>
        <v>1</v>
      </c>
    </row>
    <row r="118" spans="1:14" ht="12">
      <c r="A118" s="15">
        <v>107</v>
      </c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15">
        <f t="shared" si="5"/>
        <v>0</v>
      </c>
      <c r="N118" s="15">
        <f t="shared" si="6"/>
        <v>1</v>
      </c>
    </row>
    <row r="119" spans="1:14" ht="12">
      <c r="A119" s="15">
        <v>108</v>
      </c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15">
        <f t="shared" si="5"/>
        <v>0</v>
      </c>
      <c r="N119" s="15">
        <f t="shared" si="6"/>
        <v>1</v>
      </c>
    </row>
    <row r="120" spans="1:14" ht="12">
      <c r="A120" s="15">
        <v>109</v>
      </c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15">
        <f t="shared" si="5"/>
        <v>0</v>
      </c>
      <c r="N120" s="15">
        <f t="shared" si="6"/>
        <v>1</v>
      </c>
    </row>
    <row r="121" spans="1:14" ht="12">
      <c r="A121" s="15">
        <v>110</v>
      </c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15">
        <f t="shared" si="5"/>
        <v>0</v>
      </c>
      <c r="N121" s="15">
        <f t="shared" si="6"/>
        <v>1</v>
      </c>
    </row>
    <row r="122" spans="1:14" ht="12">
      <c r="A122" s="15">
        <v>111</v>
      </c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15">
        <f t="shared" si="5"/>
        <v>0</v>
      </c>
      <c r="N122" s="15">
        <f t="shared" si="6"/>
        <v>1</v>
      </c>
    </row>
    <row r="123" spans="1:14" ht="12">
      <c r="A123" s="15">
        <v>112</v>
      </c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15">
        <f t="shared" si="5"/>
        <v>0</v>
      </c>
      <c r="N123" s="15">
        <f t="shared" si="6"/>
        <v>1</v>
      </c>
    </row>
    <row r="124" spans="1:14" ht="12">
      <c r="A124" s="15">
        <v>113</v>
      </c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15">
        <f t="shared" si="5"/>
        <v>0</v>
      </c>
      <c r="N124" s="15">
        <f t="shared" si="6"/>
        <v>1</v>
      </c>
    </row>
    <row r="125" spans="1:14" ht="12">
      <c r="A125" s="15">
        <v>114</v>
      </c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15">
        <f t="shared" si="5"/>
        <v>0</v>
      </c>
      <c r="N125" s="15">
        <f t="shared" si="6"/>
        <v>1</v>
      </c>
    </row>
    <row r="126" spans="1:14" ht="12">
      <c r="A126" s="15">
        <v>115</v>
      </c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15">
        <f t="shared" si="5"/>
        <v>0</v>
      </c>
      <c r="N126" s="15">
        <f t="shared" si="6"/>
        <v>1</v>
      </c>
    </row>
    <row r="127" spans="1:14" ht="12">
      <c r="A127" s="15">
        <v>116</v>
      </c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15">
        <f t="shared" si="5"/>
        <v>0</v>
      </c>
      <c r="N127" s="15">
        <f t="shared" si="6"/>
        <v>1</v>
      </c>
    </row>
    <row r="128" spans="1:14" ht="12">
      <c r="A128" s="15">
        <v>117</v>
      </c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15">
        <f t="shared" si="5"/>
        <v>0</v>
      </c>
      <c r="N128" s="15">
        <f t="shared" si="6"/>
        <v>1</v>
      </c>
    </row>
    <row r="129" spans="1:14" ht="12">
      <c r="A129" s="15">
        <v>118</v>
      </c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15">
        <f t="shared" si="5"/>
        <v>0</v>
      </c>
      <c r="N129" s="15">
        <f t="shared" si="6"/>
        <v>1</v>
      </c>
    </row>
    <row r="130" spans="1:14" ht="12">
      <c r="A130" s="15">
        <v>119</v>
      </c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15">
        <f t="shared" si="5"/>
        <v>0</v>
      </c>
      <c r="N130" s="15">
        <f t="shared" si="6"/>
        <v>1</v>
      </c>
    </row>
    <row r="131" spans="1:14" ht="12">
      <c r="A131" s="15">
        <v>120</v>
      </c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15">
        <f t="shared" si="5"/>
        <v>0</v>
      </c>
      <c r="N131" s="15">
        <f t="shared" si="6"/>
        <v>1</v>
      </c>
    </row>
    <row r="132" spans="1:14" ht="12">
      <c r="A132" s="15">
        <v>121</v>
      </c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15">
        <f t="shared" si="5"/>
        <v>0</v>
      </c>
      <c r="N132" s="15">
        <f t="shared" si="6"/>
        <v>1</v>
      </c>
    </row>
    <row r="133" spans="1:14" ht="12">
      <c r="A133" s="15">
        <v>122</v>
      </c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15">
        <f t="shared" si="5"/>
        <v>0</v>
      </c>
      <c r="N133" s="15">
        <f t="shared" si="6"/>
        <v>1</v>
      </c>
    </row>
    <row r="134" spans="1:14" ht="12">
      <c r="A134" s="15">
        <v>123</v>
      </c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15">
        <f t="shared" si="5"/>
        <v>0</v>
      </c>
      <c r="N134" s="15">
        <f t="shared" si="6"/>
        <v>1</v>
      </c>
    </row>
    <row r="135" spans="1:14" ht="12">
      <c r="A135" s="15">
        <v>124</v>
      </c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15">
        <f t="shared" si="5"/>
        <v>0</v>
      </c>
      <c r="N135" s="15">
        <f t="shared" si="6"/>
        <v>1</v>
      </c>
    </row>
    <row r="136" spans="1:14" ht="12">
      <c r="A136" s="15">
        <v>125</v>
      </c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15">
        <f t="shared" si="5"/>
        <v>0</v>
      </c>
      <c r="N136" s="15">
        <f t="shared" si="6"/>
        <v>1</v>
      </c>
    </row>
    <row r="137" spans="1:14" ht="12">
      <c r="A137" s="15">
        <v>126</v>
      </c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15">
        <f t="shared" si="5"/>
        <v>0</v>
      </c>
      <c r="N137" s="15">
        <f t="shared" si="6"/>
        <v>1</v>
      </c>
    </row>
    <row r="138" spans="1:14" ht="12">
      <c r="A138" s="15">
        <v>127</v>
      </c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15">
        <f t="shared" si="5"/>
        <v>0</v>
      </c>
      <c r="N138" s="15">
        <f t="shared" si="6"/>
        <v>1</v>
      </c>
    </row>
    <row r="139" spans="1:14" ht="12">
      <c r="A139" s="15">
        <v>128</v>
      </c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15">
        <f t="shared" si="5"/>
        <v>0</v>
      </c>
      <c r="N139" s="15">
        <f t="shared" si="6"/>
        <v>1</v>
      </c>
    </row>
    <row r="140" spans="1:14" ht="12">
      <c r="A140" s="15">
        <v>129</v>
      </c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15">
        <f aca="true" t="shared" si="7" ref="M140:M203">SUM(C140:L140)</f>
        <v>0</v>
      </c>
      <c r="N140" s="15">
        <f t="shared" si="6"/>
        <v>1</v>
      </c>
    </row>
    <row r="141" spans="1:14" ht="12">
      <c r="A141" s="15">
        <v>130</v>
      </c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15">
        <f t="shared" si="7"/>
        <v>0</v>
      </c>
      <c r="N141" s="15">
        <f aca="true" t="shared" si="8" ref="N141:N204">RANK(M141,$M$12:$M$336)</f>
        <v>1</v>
      </c>
    </row>
    <row r="142" spans="1:14" ht="12">
      <c r="A142" s="15">
        <v>131</v>
      </c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15">
        <f t="shared" si="7"/>
        <v>0</v>
      </c>
      <c r="N142" s="15">
        <f t="shared" si="8"/>
        <v>1</v>
      </c>
    </row>
    <row r="143" spans="1:14" ht="12">
      <c r="A143" s="15">
        <v>132</v>
      </c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15">
        <f t="shared" si="7"/>
        <v>0</v>
      </c>
      <c r="N143" s="15">
        <f t="shared" si="8"/>
        <v>1</v>
      </c>
    </row>
    <row r="144" spans="1:14" ht="12">
      <c r="A144" s="15">
        <v>133</v>
      </c>
      <c r="B144" s="31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15">
        <f t="shared" si="7"/>
        <v>0</v>
      </c>
      <c r="N144" s="15">
        <f t="shared" si="8"/>
        <v>1</v>
      </c>
    </row>
    <row r="145" spans="1:14" ht="12">
      <c r="A145" s="15">
        <v>134</v>
      </c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15">
        <f t="shared" si="7"/>
        <v>0</v>
      </c>
      <c r="N145" s="15">
        <f t="shared" si="8"/>
        <v>1</v>
      </c>
    </row>
    <row r="146" spans="1:14" ht="12">
      <c r="A146" s="15">
        <v>135</v>
      </c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15">
        <f t="shared" si="7"/>
        <v>0</v>
      </c>
      <c r="N146" s="15">
        <f t="shared" si="8"/>
        <v>1</v>
      </c>
    </row>
    <row r="147" spans="1:14" ht="12">
      <c r="A147" s="15">
        <v>136</v>
      </c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15">
        <f t="shared" si="7"/>
        <v>0</v>
      </c>
      <c r="N147" s="15">
        <f t="shared" si="8"/>
        <v>1</v>
      </c>
    </row>
    <row r="148" spans="1:14" ht="12">
      <c r="A148" s="15">
        <v>137</v>
      </c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15">
        <f t="shared" si="7"/>
        <v>0</v>
      </c>
      <c r="N148" s="15">
        <f t="shared" si="8"/>
        <v>1</v>
      </c>
    </row>
    <row r="149" spans="1:14" ht="12">
      <c r="A149" s="15">
        <v>138</v>
      </c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15">
        <f t="shared" si="7"/>
        <v>0</v>
      </c>
      <c r="N149" s="15">
        <f t="shared" si="8"/>
        <v>1</v>
      </c>
    </row>
    <row r="150" spans="1:14" ht="12">
      <c r="A150" s="15">
        <v>139</v>
      </c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15">
        <f t="shared" si="7"/>
        <v>0</v>
      </c>
      <c r="N150" s="15">
        <f t="shared" si="8"/>
        <v>1</v>
      </c>
    </row>
    <row r="151" spans="1:14" ht="12">
      <c r="A151" s="15">
        <v>140</v>
      </c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15">
        <f t="shared" si="7"/>
        <v>0</v>
      </c>
      <c r="N151" s="15">
        <f t="shared" si="8"/>
        <v>1</v>
      </c>
    </row>
    <row r="152" spans="1:14" ht="12">
      <c r="A152" s="15">
        <v>141</v>
      </c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15">
        <f t="shared" si="7"/>
        <v>0</v>
      </c>
      <c r="N152" s="15">
        <f t="shared" si="8"/>
        <v>1</v>
      </c>
    </row>
    <row r="153" spans="1:14" ht="12">
      <c r="A153" s="15">
        <v>142</v>
      </c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15">
        <f t="shared" si="7"/>
        <v>0</v>
      </c>
      <c r="N153" s="15">
        <f t="shared" si="8"/>
        <v>1</v>
      </c>
    </row>
    <row r="154" spans="1:14" ht="12">
      <c r="A154" s="15">
        <v>143</v>
      </c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15">
        <f t="shared" si="7"/>
        <v>0</v>
      </c>
      <c r="N154" s="15">
        <f t="shared" si="8"/>
        <v>1</v>
      </c>
    </row>
    <row r="155" spans="1:14" ht="12">
      <c r="A155" s="15">
        <v>144</v>
      </c>
      <c r="B155" s="3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15">
        <f t="shared" si="7"/>
        <v>0</v>
      </c>
      <c r="N155" s="15">
        <f t="shared" si="8"/>
        <v>1</v>
      </c>
    </row>
    <row r="156" spans="1:14" ht="12">
      <c r="A156" s="15">
        <v>145</v>
      </c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15">
        <f t="shared" si="7"/>
        <v>0</v>
      </c>
      <c r="N156" s="15">
        <f t="shared" si="8"/>
        <v>1</v>
      </c>
    </row>
    <row r="157" spans="1:14" ht="12">
      <c r="A157" s="15">
        <v>146</v>
      </c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15">
        <f t="shared" si="7"/>
        <v>0</v>
      </c>
      <c r="N157" s="15">
        <f t="shared" si="8"/>
        <v>1</v>
      </c>
    </row>
    <row r="158" spans="1:14" ht="12">
      <c r="A158" s="15">
        <v>147</v>
      </c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15">
        <f t="shared" si="7"/>
        <v>0</v>
      </c>
      <c r="N158" s="15">
        <f t="shared" si="8"/>
        <v>1</v>
      </c>
    </row>
    <row r="159" spans="1:14" ht="12">
      <c r="A159" s="15">
        <v>148</v>
      </c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15">
        <f t="shared" si="7"/>
        <v>0</v>
      </c>
      <c r="N159" s="15">
        <f t="shared" si="8"/>
        <v>1</v>
      </c>
    </row>
    <row r="160" spans="1:14" ht="12">
      <c r="A160" s="15">
        <v>149</v>
      </c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15">
        <f t="shared" si="7"/>
        <v>0</v>
      </c>
      <c r="N160" s="15">
        <f t="shared" si="8"/>
        <v>1</v>
      </c>
    </row>
    <row r="161" spans="1:14" ht="12">
      <c r="A161" s="15">
        <v>150</v>
      </c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15">
        <f t="shared" si="7"/>
        <v>0</v>
      </c>
      <c r="N161" s="15">
        <f t="shared" si="8"/>
        <v>1</v>
      </c>
    </row>
    <row r="162" spans="1:14" ht="12">
      <c r="A162" s="15">
        <v>151</v>
      </c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15">
        <f t="shared" si="7"/>
        <v>0</v>
      </c>
      <c r="N162" s="15">
        <f t="shared" si="8"/>
        <v>1</v>
      </c>
    </row>
    <row r="163" spans="1:14" ht="12">
      <c r="A163" s="15">
        <v>152</v>
      </c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15">
        <f t="shared" si="7"/>
        <v>0</v>
      </c>
      <c r="N163" s="15">
        <f t="shared" si="8"/>
        <v>1</v>
      </c>
    </row>
    <row r="164" spans="1:14" ht="12">
      <c r="A164" s="15">
        <v>153</v>
      </c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15">
        <f t="shared" si="7"/>
        <v>0</v>
      </c>
      <c r="N164" s="15">
        <f t="shared" si="8"/>
        <v>1</v>
      </c>
    </row>
    <row r="165" spans="1:14" ht="12">
      <c r="A165" s="15">
        <v>154</v>
      </c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15">
        <f t="shared" si="7"/>
        <v>0</v>
      </c>
      <c r="N165" s="15">
        <f t="shared" si="8"/>
        <v>1</v>
      </c>
    </row>
    <row r="166" spans="1:14" ht="12">
      <c r="A166" s="15">
        <v>155</v>
      </c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15">
        <f t="shared" si="7"/>
        <v>0</v>
      </c>
      <c r="N166" s="15">
        <f t="shared" si="8"/>
        <v>1</v>
      </c>
    </row>
    <row r="167" spans="1:14" ht="12">
      <c r="A167" s="15">
        <v>156</v>
      </c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15">
        <f t="shared" si="7"/>
        <v>0</v>
      </c>
      <c r="N167" s="15">
        <f t="shared" si="8"/>
        <v>1</v>
      </c>
    </row>
    <row r="168" spans="1:14" ht="12">
      <c r="A168" s="15">
        <v>157</v>
      </c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15">
        <f t="shared" si="7"/>
        <v>0</v>
      </c>
      <c r="N168" s="15">
        <f t="shared" si="8"/>
        <v>1</v>
      </c>
    </row>
    <row r="169" spans="1:14" ht="12">
      <c r="A169" s="15">
        <v>158</v>
      </c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15">
        <f t="shared" si="7"/>
        <v>0</v>
      </c>
      <c r="N169" s="15">
        <f t="shared" si="8"/>
        <v>1</v>
      </c>
    </row>
    <row r="170" spans="1:14" ht="12">
      <c r="A170" s="15">
        <v>159</v>
      </c>
      <c r="B170" s="31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15">
        <f t="shared" si="7"/>
        <v>0</v>
      </c>
      <c r="N170" s="15">
        <f t="shared" si="8"/>
        <v>1</v>
      </c>
    </row>
    <row r="171" spans="1:14" ht="12">
      <c r="A171" s="15">
        <v>160</v>
      </c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15">
        <f t="shared" si="7"/>
        <v>0</v>
      </c>
      <c r="N171" s="15">
        <f t="shared" si="8"/>
        <v>1</v>
      </c>
    </row>
    <row r="172" spans="1:14" ht="12">
      <c r="A172" s="15">
        <v>161</v>
      </c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15">
        <f t="shared" si="7"/>
        <v>0</v>
      </c>
      <c r="N172" s="15">
        <f t="shared" si="8"/>
        <v>1</v>
      </c>
    </row>
    <row r="173" spans="1:14" ht="12">
      <c r="A173" s="15">
        <v>162</v>
      </c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15">
        <f t="shared" si="7"/>
        <v>0</v>
      </c>
      <c r="N173" s="15">
        <f t="shared" si="8"/>
        <v>1</v>
      </c>
    </row>
    <row r="174" spans="1:14" ht="12">
      <c r="A174" s="15">
        <v>163</v>
      </c>
      <c r="B174" s="31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15">
        <f t="shared" si="7"/>
        <v>0</v>
      </c>
      <c r="N174" s="15">
        <f t="shared" si="8"/>
        <v>1</v>
      </c>
    </row>
    <row r="175" spans="1:14" ht="12">
      <c r="A175" s="15">
        <v>164</v>
      </c>
      <c r="B175" s="3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15">
        <f t="shared" si="7"/>
        <v>0</v>
      </c>
      <c r="N175" s="15">
        <f t="shared" si="8"/>
        <v>1</v>
      </c>
    </row>
    <row r="176" spans="1:14" ht="12">
      <c r="A176" s="15">
        <v>165</v>
      </c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15">
        <f t="shared" si="7"/>
        <v>0</v>
      </c>
      <c r="N176" s="15">
        <f t="shared" si="8"/>
        <v>1</v>
      </c>
    </row>
    <row r="177" spans="1:14" ht="12">
      <c r="A177" s="15">
        <v>166</v>
      </c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15">
        <f t="shared" si="7"/>
        <v>0</v>
      </c>
      <c r="N177" s="15">
        <f t="shared" si="8"/>
        <v>1</v>
      </c>
    </row>
    <row r="178" spans="1:14" ht="12">
      <c r="A178" s="15">
        <v>167</v>
      </c>
      <c r="B178" s="31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15">
        <f t="shared" si="7"/>
        <v>0</v>
      </c>
      <c r="N178" s="15">
        <f t="shared" si="8"/>
        <v>1</v>
      </c>
    </row>
    <row r="179" spans="1:14" ht="12">
      <c r="A179" s="15">
        <v>168</v>
      </c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15">
        <f t="shared" si="7"/>
        <v>0</v>
      </c>
      <c r="N179" s="15">
        <f t="shared" si="8"/>
        <v>1</v>
      </c>
    </row>
    <row r="180" spans="1:14" ht="12">
      <c r="A180" s="15">
        <v>169</v>
      </c>
      <c r="B180" s="31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15">
        <f t="shared" si="7"/>
        <v>0</v>
      </c>
      <c r="N180" s="15">
        <f t="shared" si="8"/>
        <v>1</v>
      </c>
    </row>
    <row r="181" spans="1:14" ht="12">
      <c r="A181" s="15">
        <v>170</v>
      </c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5">
        <f t="shared" si="7"/>
        <v>0</v>
      </c>
      <c r="N181" s="15">
        <f t="shared" si="8"/>
        <v>1</v>
      </c>
    </row>
    <row r="182" spans="1:14" ht="12">
      <c r="A182" s="15">
        <v>171</v>
      </c>
      <c r="B182" s="31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5">
        <f t="shared" si="7"/>
        <v>0</v>
      </c>
      <c r="N182" s="15">
        <f t="shared" si="8"/>
        <v>1</v>
      </c>
    </row>
    <row r="183" spans="1:14" ht="12">
      <c r="A183" s="15">
        <v>172</v>
      </c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15">
        <f t="shared" si="7"/>
        <v>0</v>
      </c>
      <c r="N183" s="15">
        <f t="shared" si="8"/>
        <v>1</v>
      </c>
    </row>
    <row r="184" spans="1:14" ht="12">
      <c r="A184" s="15">
        <v>173</v>
      </c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15">
        <f t="shared" si="7"/>
        <v>0</v>
      </c>
      <c r="N184" s="15">
        <f t="shared" si="8"/>
        <v>1</v>
      </c>
    </row>
    <row r="185" spans="1:14" ht="12">
      <c r="A185" s="15">
        <v>174</v>
      </c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15">
        <f t="shared" si="7"/>
        <v>0</v>
      </c>
      <c r="N185" s="15">
        <f t="shared" si="8"/>
        <v>1</v>
      </c>
    </row>
    <row r="186" spans="1:14" ht="12">
      <c r="A186" s="15">
        <v>175</v>
      </c>
      <c r="B186" s="31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15">
        <f t="shared" si="7"/>
        <v>0</v>
      </c>
      <c r="N186" s="15">
        <f t="shared" si="8"/>
        <v>1</v>
      </c>
    </row>
    <row r="187" spans="1:14" ht="12">
      <c r="A187" s="15">
        <v>176</v>
      </c>
      <c r="B187" s="31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15">
        <f t="shared" si="7"/>
        <v>0</v>
      </c>
      <c r="N187" s="15">
        <f t="shared" si="8"/>
        <v>1</v>
      </c>
    </row>
    <row r="188" spans="1:14" ht="12">
      <c r="A188" s="15">
        <v>177</v>
      </c>
      <c r="B188" s="31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15">
        <f t="shared" si="7"/>
        <v>0</v>
      </c>
      <c r="N188" s="15">
        <f t="shared" si="8"/>
        <v>1</v>
      </c>
    </row>
    <row r="189" spans="1:14" ht="12">
      <c r="A189" s="15">
        <v>178</v>
      </c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15">
        <f t="shared" si="7"/>
        <v>0</v>
      </c>
      <c r="N189" s="15">
        <f t="shared" si="8"/>
        <v>1</v>
      </c>
    </row>
    <row r="190" spans="1:14" ht="12">
      <c r="A190" s="15">
        <v>179</v>
      </c>
      <c r="B190" s="31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15">
        <f t="shared" si="7"/>
        <v>0</v>
      </c>
      <c r="N190" s="15">
        <f t="shared" si="8"/>
        <v>1</v>
      </c>
    </row>
    <row r="191" spans="1:14" ht="12">
      <c r="A191" s="15">
        <v>180</v>
      </c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15">
        <f t="shared" si="7"/>
        <v>0</v>
      </c>
      <c r="N191" s="15">
        <f t="shared" si="8"/>
        <v>1</v>
      </c>
    </row>
    <row r="192" spans="1:14" ht="12">
      <c r="A192" s="15">
        <v>181</v>
      </c>
      <c r="B192" s="3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15">
        <f t="shared" si="7"/>
        <v>0</v>
      </c>
      <c r="N192" s="15">
        <f t="shared" si="8"/>
        <v>1</v>
      </c>
    </row>
    <row r="193" spans="1:14" ht="12">
      <c r="A193" s="15">
        <v>182</v>
      </c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15">
        <f t="shared" si="7"/>
        <v>0</v>
      </c>
      <c r="N193" s="15">
        <f t="shared" si="8"/>
        <v>1</v>
      </c>
    </row>
    <row r="194" spans="1:14" ht="12">
      <c r="A194" s="15">
        <v>183</v>
      </c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15">
        <f t="shared" si="7"/>
        <v>0</v>
      </c>
      <c r="N194" s="15">
        <f t="shared" si="8"/>
        <v>1</v>
      </c>
    </row>
    <row r="195" spans="1:14" ht="12">
      <c r="A195" s="15">
        <v>184</v>
      </c>
      <c r="B195" s="3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15">
        <f t="shared" si="7"/>
        <v>0</v>
      </c>
      <c r="N195" s="15">
        <f t="shared" si="8"/>
        <v>1</v>
      </c>
    </row>
    <row r="196" spans="1:14" ht="12">
      <c r="A196" s="15">
        <v>185</v>
      </c>
      <c r="B196" s="3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15">
        <f t="shared" si="7"/>
        <v>0</v>
      </c>
      <c r="N196" s="15">
        <f t="shared" si="8"/>
        <v>1</v>
      </c>
    </row>
    <row r="197" spans="1:14" ht="12">
      <c r="A197" s="15">
        <v>186</v>
      </c>
      <c r="B197" s="3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15">
        <f t="shared" si="7"/>
        <v>0</v>
      </c>
      <c r="N197" s="15">
        <f t="shared" si="8"/>
        <v>1</v>
      </c>
    </row>
    <row r="198" spans="1:14" ht="12">
      <c r="A198" s="15">
        <v>187</v>
      </c>
      <c r="B198" s="3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15">
        <f t="shared" si="7"/>
        <v>0</v>
      </c>
      <c r="N198" s="15">
        <f t="shared" si="8"/>
        <v>1</v>
      </c>
    </row>
    <row r="199" spans="1:14" ht="12">
      <c r="A199" s="15">
        <v>188</v>
      </c>
      <c r="B199" s="3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15">
        <f t="shared" si="7"/>
        <v>0</v>
      </c>
      <c r="N199" s="15">
        <f t="shared" si="8"/>
        <v>1</v>
      </c>
    </row>
    <row r="200" spans="1:14" ht="12">
      <c r="A200" s="15">
        <v>189</v>
      </c>
      <c r="B200" s="3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15">
        <f t="shared" si="7"/>
        <v>0</v>
      </c>
      <c r="N200" s="15">
        <f t="shared" si="8"/>
        <v>1</v>
      </c>
    </row>
    <row r="201" spans="1:14" ht="12">
      <c r="A201" s="15">
        <v>190</v>
      </c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15">
        <f t="shared" si="7"/>
        <v>0</v>
      </c>
      <c r="N201" s="15">
        <f t="shared" si="8"/>
        <v>1</v>
      </c>
    </row>
    <row r="202" spans="1:14" ht="12">
      <c r="A202" s="15">
        <v>191</v>
      </c>
      <c r="B202" s="3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15">
        <f t="shared" si="7"/>
        <v>0</v>
      </c>
      <c r="N202" s="15">
        <f t="shared" si="8"/>
        <v>1</v>
      </c>
    </row>
    <row r="203" spans="1:14" ht="12">
      <c r="A203" s="15">
        <v>192</v>
      </c>
      <c r="B203" s="3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15">
        <f t="shared" si="7"/>
        <v>0</v>
      </c>
      <c r="N203" s="15">
        <f t="shared" si="8"/>
        <v>1</v>
      </c>
    </row>
    <row r="204" spans="1:14" ht="12">
      <c r="A204" s="15">
        <v>193</v>
      </c>
      <c r="B204" s="31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15">
        <f aca="true" t="shared" si="9" ref="M204:M267">SUM(C204:L204)</f>
        <v>0</v>
      </c>
      <c r="N204" s="15">
        <f t="shared" si="8"/>
        <v>1</v>
      </c>
    </row>
    <row r="205" spans="1:14" ht="12">
      <c r="A205" s="15">
        <v>194</v>
      </c>
      <c r="B205" s="31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15">
        <f t="shared" si="9"/>
        <v>0</v>
      </c>
      <c r="N205" s="15">
        <f aca="true" t="shared" si="10" ref="N205:N268">RANK(M205,$M$12:$M$336)</f>
        <v>1</v>
      </c>
    </row>
    <row r="206" spans="1:14" ht="12">
      <c r="A206" s="15">
        <v>195</v>
      </c>
      <c r="B206" s="31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15">
        <f t="shared" si="9"/>
        <v>0</v>
      </c>
      <c r="N206" s="15">
        <f t="shared" si="10"/>
        <v>1</v>
      </c>
    </row>
    <row r="207" spans="1:14" ht="12">
      <c r="A207" s="15">
        <v>196</v>
      </c>
      <c r="B207" s="31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15">
        <f t="shared" si="9"/>
        <v>0</v>
      </c>
      <c r="N207" s="15">
        <f t="shared" si="10"/>
        <v>1</v>
      </c>
    </row>
    <row r="208" spans="1:14" ht="12">
      <c r="A208" s="15">
        <v>197</v>
      </c>
      <c r="B208" s="31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15">
        <f t="shared" si="9"/>
        <v>0</v>
      </c>
      <c r="N208" s="15">
        <f t="shared" si="10"/>
        <v>1</v>
      </c>
    </row>
    <row r="209" spans="1:14" ht="12">
      <c r="A209" s="15">
        <v>198</v>
      </c>
      <c r="B209" s="31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15">
        <f t="shared" si="9"/>
        <v>0</v>
      </c>
      <c r="N209" s="15">
        <f t="shared" si="10"/>
        <v>1</v>
      </c>
    </row>
    <row r="210" spans="1:14" ht="12">
      <c r="A210" s="15">
        <v>199</v>
      </c>
      <c r="B210" s="31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15">
        <f t="shared" si="9"/>
        <v>0</v>
      </c>
      <c r="N210" s="15">
        <f t="shared" si="10"/>
        <v>1</v>
      </c>
    </row>
    <row r="211" spans="1:14" ht="12">
      <c r="A211" s="15">
        <v>200</v>
      </c>
      <c r="B211" s="31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15">
        <f t="shared" si="9"/>
        <v>0</v>
      </c>
      <c r="N211" s="15">
        <f t="shared" si="10"/>
        <v>1</v>
      </c>
    </row>
    <row r="212" spans="1:14" ht="12">
      <c r="A212" s="15">
        <v>201</v>
      </c>
      <c r="B212" s="31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15">
        <f t="shared" si="9"/>
        <v>0</v>
      </c>
      <c r="N212" s="15">
        <f t="shared" si="10"/>
        <v>1</v>
      </c>
    </row>
    <row r="213" spans="1:14" ht="12">
      <c r="A213" s="15">
        <v>202</v>
      </c>
      <c r="B213" s="31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15">
        <f t="shared" si="9"/>
        <v>0</v>
      </c>
      <c r="N213" s="15">
        <f t="shared" si="10"/>
        <v>1</v>
      </c>
    </row>
    <row r="214" spans="1:14" ht="12">
      <c r="A214" s="15">
        <v>203</v>
      </c>
      <c r="B214" s="31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15">
        <f t="shared" si="9"/>
        <v>0</v>
      </c>
      <c r="N214" s="15">
        <f t="shared" si="10"/>
        <v>1</v>
      </c>
    </row>
    <row r="215" spans="1:14" ht="12">
      <c r="A215" s="15">
        <v>204</v>
      </c>
      <c r="B215" s="31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15">
        <f t="shared" si="9"/>
        <v>0</v>
      </c>
      <c r="N215" s="15">
        <f t="shared" si="10"/>
        <v>1</v>
      </c>
    </row>
    <row r="216" spans="1:14" ht="12">
      <c r="A216" s="15">
        <v>205</v>
      </c>
      <c r="B216" s="31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15">
        <f t="shared" si="9"/>
        <v>0</v>
      </c>
      <c r="N216" s="15">
        <f t="shared" si="10"/>
        <v>1</v>
      </c>
    </row>
    <row r="217" spans="1:14" ht="12">
      <c r="A217" s="15">
        <v>206</v>
      </c>
      <c r="B217" s="31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15">
        <f t="shared" si="9"/>
        <v>0</v>
      </c>
      <c r="N217" s="15">
        <f t="shared" si="10"/>
        <v>1</v>
      </c>
    </row>
    <row r="218" spans="1:14" ht="12">
      <c r="A218" s="15">
        <v>207</v>
      </c>
      <c r="B218" s="31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15">
        <f t="shared" si="9"/>
        <v>0</v>
      </c>
      <c r="N218" s="15">
        <f t="shared" si="10"/>
        <v>1</v>
      </c>
    </row>
    <row r="219" spans="1:14" ht="12">
      <c r="A219" s="15">
        <v>208</v>
      </c>
      <c r="B219" s="31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15">
        <f t="shared" si="9"/>
        <v>0</v>
      </c>
      <c r="N219" s="15">
        <f t="shared" si="10"/>
        <v>1</v>
      </c>
    </row>
    <row r="220" spans="1:14" ht="12">
      <c r="A220" s="15">
        <v>209</v>
      </c>
      <c r="B220" s="31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15">
        <f t="shared" si="9"/>
        <v>0</v>
      </c>
      <c r="N220" s="15">
        <f t="shared" si="10"/>
        <v>1</v>
      </c>
    </row>
    <row r="221" spans="1:14" ht="12">
      <c r="A221" s="15">
        <v>210</v>
      </c>
      <c r="B221" s="3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15">
        <f t="shared" si="9"/>
        <v>0</v>
      </c>
      <c r="N221" s="15">
        <f t="shared" si="10"/>
        <v>1</v>
      </c>
    </row>
    <row r="222" spans="1:14" ht="12">
      <c r="A222" s="15">
        <v>211</v>
      </c>
      <c r="B222" s="31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15">
        <f t="shared" si="9"/>
        <v>0</v>
      </c>
      <c r="N222" s="15">
        <f t="shared" si="10"/>
        <v>1</v>
      </c>
    </row>
    <row r="223" spans="1:14" ht="12">
      <c r="A223" s="15">
        <v>212</v>
      </c>
      <c r="B223" s="31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15">
        <f t="shared" si="9"/>
        <v>0</v>
      </c>
      <c r="N223" s="15">
        <f t="shared" si="10"/>
        <v>1</v>
      </c>
    </row>
    <row r="224" spans="1:14" ht="12">
      <c r="A224" s="15">
        <v>213</v>
      </c>
      <c r="B224" s="31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15">
        <f t="shared" si="9"/>
        <v>0</v>
      </c>
      <c r="N224" s="15">
        <f t="shared" si="10"/>
        <v>1</v>
      </c>
    </row>
    <row r="225" spans="1:14" ht="12">
      <c r="A225" s="15">
        <v>214</v>
      </c>
      <c r="B225" s="3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15">
        <f t="shared" si="9"/>
        <v>0</v>
      </c>
      <c r="N225" s="15">
        <f t="shared" si="10"/>
        <v>1</v>
      </c>
    </row>
    <row r="226" spans="1:14" ht="12">
      <c r="A226" s="15">
        <v>215</v>
      </c>
      <c r="B226" s="3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15">
        <f t="shared" si="9"/>
        <v>0</v>
      </c>
      <c r="N226" s="15">
        <f t="shared" si="10"/>
        <v>1</v>
      </c>
    </row>
    <row r="227" spans="1:14" ht="12">
      <c r="A227" s="15">
        <v>216</v>
      </c>
      <c r="B227" s="31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15">
        <f t="shared" si="9"/>
        <v>0</v>
      </c>
      <c r="N227" s="15">
        <f t="shared" si="10"/>
        <v>1</v>
      </c>
    </row>
    <row r="228" spans="1:14" ht="12">
      <c r="A228" s="15">
        <v>217</v>
      </c>
      <c r="B228" s="31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15">
        <f t="shared" si="9"/>
        <v>0</v>
      </c>
      <c r="N228" s="15">
        <f t="shared" si="10"/>
        <v>1</v>
      </c>
    </row>
    <row r="229" spans="1:14" ht="12">
      <c r="A229" s="15">
        <v>218</v>
      </c>
      <c r="B229" s="31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15">
        <f t="shared" si="9"/>
        <v>0</v>
      </c>
      <c r="N229" s="15">
        <f t="shared" si="10"/>
        <v>1</v>
      </c>
    </row>
    <row r="230" spans="1:14" ht="12">
      <c r="A230" s="15">
        <v>219</v>
      </c>
      <c r="B230" s="31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15">
        <f t="shared" si="9"/>
        <v>0</v>
      </c>
      <c r="N230" s="15">
        <f t="shared" si="10"/>
        <v>1</v>
      </c>
    </row>
    <row r="231" spans="1:14" ht="12">
      <c r="A231" s="15">
        <v>220</v>
      </c>
      <c r="B231" s="31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15">
        <f t="shared" si="9"/>
        <v>0</v>
      </c>
      <c r="N231" s="15">
        <f t="shared" si="10"/>
        <v>1</v>
      </c>
    </row>
    <row r="232" spans="1:14" ht="12">
      <c r="A232" s="15">
        <v>221</v>
      </c>
      <c r="B232" s="31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15">
        <f t="shared" si="9"/>
        <v>0</v>
      </c>
      <c r="N232" s="15">
        <f t="shared" si="10"/>
        <v>1</v>
      </c>
    </row>
    <row r="233" spans="1:14" ht="12">
      <c r="A233" s="15">
        <v>222</v>
      </c>
      <c r="B233" s="31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15">
        <f t="shared" si="9"/>
        <v>0</v>
      </c>
      <c r="N233" s="15">
        <f t="shared" si="10"/>
        <v>1</v>
      </c>
    </row>
    <row r="234" spans="1:14" ht="12">
      <c r="A234" s="15">
        <v>223</v>
      </c>
      <c r="B234" s="31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15">
        <f t="shared" si="9"/>
        <v>0</v>
      </c>
      <c r="N234" s="15">
        <f t="shared" si="10"/>
        <v>1</v>
      </c>
    </row>
    <row r="235" spans="1:14" ht="12">
      <c r="A235" s="15">
        <v>224</v>
      </c>
      <c r="B235" s="31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15">
        <f t="shared" si="9"/>
        <v>0</v>
      </c>
      <c r="N235" s="15">
        <f t="shared" si="10"/>
        <v>1</v>
      </c>
    </row>
    <row r="236" spans="1:14" ht="12">
      <c r="A236" s="15">
        <v>225</v>
      </c>
      <c r="B236" s="31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15">
        <f t="shared" si="9"/>
        <v>0</v>
      </c>
      <c r="N236" s="15">
        <f t="shared" si="10"/>
        <v>1</v>
      </c>
    </row>
    <row r="237" spans="1:14" ht="12">
      <c r="A237" s="15">
        <v>226</v>
      </c>
      <c r="B237" s="31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15">
        <f t="shared" si="9"/>
        <v>0</v>
      </c>
      <c r="N237" s="15">
        <f t="shared" si="10"/>
        <v>1</v>
      </c>
    </row>
    <row r="238" spans="1:14" ht="12">
      <c r="A238" s="15">
        <v>227</v>
      </c>
      <c r="B238" s="31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15">
        <f t="shared" si="9"/>
        <v>0</v>
      </c>
      <c r="N238" s="15">
        <f t="shared" si="10"/>
        <v>1</v>
      </c>
    </row>
    <row r="239" spans="1:14" ht="12">
      <c r="A239" s="15">
        <v>228</v>
      </c>
      <c r="B239" s="31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15">
        <f t="shared" si="9"/>
        <v>0</v>
      </c>
      <c r="N239" s="15">
        <f t="shared" si="10"/>
        <v>1</v>
      </c>
    </row>
    <row r="240" spans="1:14" ht="12">
      <c r="A240" s="15">
        <v>229</v>
      </c>
      <c r="B240" s="31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15">
        <f t="shared" si="9"/>
        <v>0</v>
      </c>
      <c r="N240" s="15">
        <f t="shared" si="10"/>
        <v>1</v>
      </c>
    </row>
    <row r="241" spans="1:14" ht="12">
      <c r="A241" s="15">
        <v>230</v>
      </c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15">
        <f t="shared" si="9"/>
        <v>0</v>
      </c>
      <c r="N241" s="15">
        <f t="shared" si="10"/>
        <v>1</v>
      </c>
    </row>
    <row r="242" spans="1:14" ht="12">
      <c r="A242" s="15">
        <v>231</v>
      </c>
      <c r="B242" s="31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15">
        <f t="shared" si="9"/>
        <v>0</v>
      </c>
      <c r="N242" s="15">
        <f t="shared" si="10"/>
        <v>1</v>
      </c>
    </row>
    <row r="243" spans="1:14" ht="12">
      <c r="A243" s="15">
        <v>232</v>
      </c>
      <c r="B243" s="31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15">
        <f t="shared" si="9"/>
        <v>0</v>
      </c>
      <c r="N243" s="15">
        <f t="shared" si="10"/>
        <v>1</v>
      </c>
    </row>
    <row r="244" spans="1:14" ht="12">
      <c r="A244" s="15">
        <v>233</v>
      </c>
      <c r="B244" s="31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15">
        <f t="shared" si="9"/>
        <v>0</v>
      </c>
      <c r="N244" s="15">
        <f t="shared" si="10"/>
        <v>1</v>
      </c>
    </row>
    <row r="245" spans="1:14" ht="12">
      <c r="A245" s="15">
        <v>234</v>
      </c>
      <c r="B245" s="31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15">
        <f t="shared" si="9"/>
        <v>0</v>
      </c>
      <c r="N245" s="15">
        <f t="shared" si="10"/>
        <v>1</v>
      </c>
    </row>
    <row r="246" spans="1:14" ht="12">
      <c r="A246" s="15">
        <v>235</v>
      </c>
      <c r="B246" s="31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15">
        <f t="shared" si="9"/>
        <v>0</v>
      </c>
      <c r="N246" s="15">
        <f t="shared" si="10"/>
        <v>1</v>
      </c>
    </row>
    <row r="247" spans="1:14" ht="12">
      <c r="A247" s="15">
        <v>236</v>
      </c>
      <c r="B247" s="31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15">
        <f t="shared" si="9"/>
        <v>0</v>
      </c>
      <c r="N247" s="15">
        <f t="shared" si="10"/>
        <v>1</v>
      </c>
    </row>
    <row r="248" spans="1:14" ht="12">
      <c r="A248" s="15">
        <v>237</v>
      </c>
      <c r="B248" s="31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15">
        <f t="shared" si="9"/>
        <v>0</v>
      </c>
      <c r="N248" s="15">
        <f t="shared" si="10"/>
        <v>1</v>
      </c>
    </row>
    <row r="249" spans="1:14" ht="12">
      <c r="A249" s="15">
        <v>238</v>
      </c>
      <c r="B249" s="31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15">
        <f t="shared" si="9"/>
        <v>0</v>
      </c>
      <c r="N249" s="15">
        <f t="shared" si="10"/>
        <v>1</v>
      </c>
    </row>
    <row r="250" spans="1:14" ht="12">
      <c r="A250" s="15">
        <v>239</v>
      </c>
      <c r="B250" s="31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15">
        <f t="shared" si="9"/>
        <v>0</v>
      </c>
      <c r="N250" s="15">
        <f t="shared" si="10"/>
        <v>1</v>
      </c>
    </row>
    <row r="251" spans="1:14" ht="12">
      <c r="A251" s="15">
        <v>240</v>
      </c>
      <c r="B251" s="31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15">
        <f t="shared" si="9"/>
        <v>0</v>
      </c>
      <c r="N251" s="15">
        <f t="shared" si="10"/>
        <v>1</v>
      </c>
    </row>
    <row r="252" spans="1:14" ht="12">
      <c r="A252" s="15">
        <v>241</v>
      </c>
      <c r="B252" s="31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15">
        <f t="shared" si="9"/>
        <v>0</v>
      </c>
      <c r="N252" s="15">
        <f t="shared" si="10"/>
        <v>1</v>
      </c>
    </row>
    <row r="253" spans="1:14" ht="12">
      <c r="A253" s="15">
        <v>242</v>
      </c>
      <c r="B253" s="31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15">
        <f t="shared" si="9"/>
        <v>0</v>
      </c>
      <c r="N253" s="15">
        <f t="shared" si="10"/>
        <v>1</v>
      </c>
    </row>
    <row r="254" spans="1:14" ht="12">
      <c r="A254" s="15">
        <v>243</v>
      </c>
      <c r="B254" s="31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15">
        <f t="shared" si="9"/>
        <v>0</v>
      </c>
      <c r="N254" s="15">
        <f t="shared" si="10"/>
        <v>1</v>
      </c>
    </row>
    <row r="255" spans="1:14" ht="12">
      <c r="A255" s="15">
        <v>244</v>
      </c>
      <c r="B255" s="31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15">
        <f t="shared" si="9"/>
        <v>0</v>
      </c>
      <c r="N255" s="15">
        <f t="shared" si="10"/>
        <v>1</v>
      </c>
    </row>
    <row r="256" spans="1:14" ht="12">
      <c r="A256" s="15">
        <v>245</v>
      </c>
      <c r="B256" s="31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15">
        <f t="shared" si="9"/>
        <v>0</v>
      </c>
      <c r="N256" s="15">
        <f t="shared" si="10"/>
        <v>1</v>
      </c>
    </row>
    <row r="257" spans="1:14" ht="12">
      <c r="A257" s="15">
        <v>246</v>
      </c>
      <c r="B257" s="31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15">
        <f t="shared" si="9"/>
        <v>0</v>
      </c>
      <c r="N257" s="15">
        <f t="shared" si="10"/>
        <v>1</v>
      </c>
    </row>
    <row r="258" spans="1:14" ht="12">
      <c r="A258" s="15">
        <v>247</v>
      </c>
      <c r="B258" s="31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15">
        <f t="shared" si="9"/>
        <v>0</v>
      </c>
      <c r="N258" s="15">
        <f t="shared" si="10"/>
        <v>1</v>
      </c>
    </row>
    <row r="259" spans="1:14" ht="12">
      <c r="A259" s="15">
        <v>248</v>
      </c>
      <c r="B259" s="31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15">
        <f t="shared" si="9"/>
        <v>0</v>
      </c>
      <c r="N259" s="15">
        <f t="shared" si="10"/>
        <v>1</v>
      </c>
    </row>
    <row r="260" spans="1:14" ht="12">
      <c r="A260" s="15">
        <v>249</v>
      </c>
      <c r="B260" s="31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15">
        <f t="shared" si="9"/>
        <v>0</v>
      </c>
      <c r="N260" s="15">
        <f t="shared" si="10"/>
        <v>1</v>
      </c>
    </row>
    <row r="261" spans="1:14" ht="12">
      <c r="A261" s="15">
        <v>250</v>
      </c>
      <c r="B261" s="31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15">
        <f t="shared" si="9"/>
        <v>0</v>
      </c>
      <c r="N261" s="15">
        <f t="shared" si="10"/>
        <v>1</v>
      </c>
    </row>
    <row r="262" spans="1:14" ht="12">
      <c r="A262" s="15">
        <v>251</v>
      </c>
      <c r="B262" s="31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15">
        <f t="shared" si="9"/>
        <v>0</v>
      </c>
      <c r="N262" s="15">
        <f t="shared" si="10"/>
        <v>1</v>
      </c>
    </row>
    <row r="263" spans="1:14" ht="12">
      <c r="A263" s="15">
        <v>252</v>
      </c>
      <c r="B263" s="31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15">
        <f t="shared" si="9"/>
        <v>0</v>
      </c>
      <c r="N263" s="15">
        <f t="shared" si="10"/>
        <v>1</v>
      </c>
    </row>
    <row r="264" spans="1:14" ht="12">
      <c r="A264" s="15">
        <v>253</v>
      </c>
      <c r="B264" s="31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15">
        <f t="shared" si="9"/>
        <v>0</v>
      </c>
      <c r="N264" s="15">
        <f t="shared" si="10"/>
        <v>1</v>
      </c>
    </row>
    <row r="265" spans="1:14" ht="12">
      <c r="A265" s="15">
        <v>254</v>
      </c>
      <c r="B265" s="31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15">
        <f t="shared" si="9"/>
        <v>0</v>
      </c>
      <c r="N265" s="15">
        <f t="shared" si="10"/>
        <v>1</v>
      </c>
    </row>
    <row r="266" spans="1:14" ht="12">
      <c r="A266" s="15">
        <v>255</v>
      </c>
      <c r="B266" s="31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15">
        <f t="shared" si="9"/>
        <v>0</v>
      </c>
      <c r="N266" s="15">
        <f t="shared" si="10"/>
        <v>1</v>
      </c>
    </row>
    <row r="267" spans="1:14" ht="12">
      <c r="A267" s="15">
        <v>256</v>
      </c>
      <c r="B267" s="31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15">
        <f t="shared" si="9"/>
        <v>0</v>
      </c>
      <c r="N267" s="15">
        <f t="shared" si="10"/>
        <v>1</v>
      </c>
    </row>
    <row r="268" spans="1:14" ht="12">
      <c r="A268" s="15">
        <v>257</v>
      </c>
      <c r="B268" s="31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15">
        <f aca="true" t="shared" si="11" ref="M268:M331">SUM(C268:L268)</f>
        <v>0</v>
      </c>
      <c r="N268" s="15">
        <f t="shared" si="10"/>
        <v>1</v>
      </c>
    </row>
    <row r="269" spans="1:14" ht="12">
      <c r="A269" s="15">
        <v>258</v>
      </c>
      <c r="B269" s="31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15">
        <f t="shared" si="11"/>
        <v>0</v>
      </c>
      <c r="N269" s="15">
        <f aca="true" t="shared" si="12" ref="N269:N332">RANK(M269,$M$12:$M$336)</f>
        <v>1</v>
      </c>
    </row>
    <row r="270" spans="1:14" ht="12">
      <c r="A270" s="15">
        <v>259</v>
      </c>
      <c r="B270" s="31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15">
        <f t="shared" si="11"/>
        <v>0</v>
      </c>
      <c r="N270" s="15">
        <f t="shared" si="12"/>
        <v>1</v>
      </c>
    </row>
    <row r="271" spans="1:14" ht="12">
      <c r="A271" s="15">
        <v>260</v>
      </c>
      <c r="B271" s="31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15">
        <f t="shared" si="11"/>
        <v>0</v>
      </c>
      <c r="N271" s="15">
        <f t="shared" si="12"/>
        <v>1</v>
      </c>
    </row>
    <row r="272" spans="1:14" ht="12">
      <c r="A272" s="15">
        <v>261</v>
      </c>
      <c r="B272" s="3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15">
        <f t="shared" si="11"/>
        <v>0</v>
      </c>
      <c r="N272" s="15">
        <f t="shared" si="12"/>
        <v>1</v>
      </c>
    </row>
    <row r="273" spans="1:14" ht="12">
      <c r="A273" s="15">
        <v>262</v>
      </c>
      <c r="B273" s="31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15">
        <f t="shared" si="11"/>
        <v>0</v>
      </c>
      <c r="N273" s="15">
        <f t="shared" si="12"/>
        <v>1</v>
      </c>
    </row>
    <row r="274" spans="1:14" ht="12">
      <c r="A274" s="15">
        <v>263</v>
      </c>
      <c r="B274" s="31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15">
        <f t="shared" si="11"/>
        <v>0</v>
      </c>
      <c r="N274" s="15">
        <f t="shared" si="12"/>
        <v>1</v>
      </c>
    </row>
    <row r="275" spans="1:14" ht="12">
      <c r="A275" s="15">
        <v>264</v>
      </c>
      <c r="B275" s="31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15">
        <f t="shared" si="11"/>
        <v>0</v>
      </c>
      <c r="N275" s="15">
        <f t="shared" si="12"/>
        <v>1</v>
      </c>
    </row>
    <row r="276" spans="1:14" ht="12">
      <c r="A276" s="15">
        <v>265</v>
      </c>
      <c r="B276" s="3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15">
        <f t="shared" si="11"/>
        <v>0</v>
      </c>
      <c r="N276" s="15">
        <f t="shared" si="12"/>
        <v>1</v>
      </c>
    </row>
    <row r="277" spans="1:14" ht="12">
      <c r="A277" s="15">
        <v>266</v>
      </c>
      <c r="B277" s="31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15">
        <f t="shared" si="11"/>
        <v>0</v>
      </c>
      <c r="N277" s="15">
        <f t="shared" si="12"/>
        <v>1</v>
      </c>
    </row>
    <row r="278" spans="1:14" ht="12">
      <c r="A278" s="15">
        <v>267</v>
      </c>
      <c r="B278" s="31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15">
        <f t="shared" si="11"/>
        <v>0</v>
      </c>
      <c r="N278" s="15">
        <f t="shared" si="12"/>
        <v>1</v>
      </c>
    </row>
    <row r="279" spans="1:14" ht="12">
      <c r="A279" s="15">
        <v>268</v>
      </c>
      <c r="B279" s="31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15">
        <f t="shared" si="11"/>
        <v>0</v>
      </c>
      <c r="N279" s="15">
        <f t="shared" si="12"/>
        <v>1</v>
      </c>
    </row>
    <row r="280" spans="1:14" ht="12">
      <c r="A280" s="15">
        <v>269</v>
      </c>
      <c r="B280" s="31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15">
        <f t="shared" si="11"/>
        <v>0</v>
      </c>
      <c r="N280" s="15">
        <f t="shared" si="12"/>
        <v>1</v>
      </c>
    </row>
    <row r="281" spans="1:14" ht="12">
      <c r="A281" s="15">
        <v>270</v>
      </c>
      <c r="B281" s="31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15">
        <f t="shared" si="11"/>
        <v>0</v>
      </c>
      <c r="N281" s="15">
        <f t="shared" si="12"/>
        <v>1</v>
      </c>
    </row>
    <row r="282" spans="1:14" ht="12">
      <c r="A282" s="15">
        <v>271</v>
      </c>
      <c r="B282" s="31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15">
        <f t="shared" si="11"/>
        <v>0</v>
      </c>
      <c r="N282" s="15">
        <f t="shared" si="12"/>
        <v>1</v>
      </c>
    </row>
    <row r="283" spans="1:14" ht="12">
      <c r="A283" s="15">
        <v>272</v>
      </c>
      <c r="B283" s="31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15">
        <f t="shared" si="11"/>
        <v>0</v>
      </c>
      <c r="N283" s="15">
        <f t="shared" si="12"/>
        <v>1</v>
      </c>
    </row>
    <row r="284" spans="1:14" ht="12">
      <c r="A284" s="15">
        <v>273</v>
      </c>
      <c r="B284" s="31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15">
        <f t="shared" si="11"/>
        <v>0</v>
      </c>
      <c r="N284" s="15">
        <f t="shared" si="12"/>
        <v>1</v>
      </c>
    </row>
    <row r="285" spans="1:14" ht="12">
      <c r="A285" s="15">
        <v>274</v>
      </c>
      <c r="B285" s="31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15">
        <f t="shared" si="11"/>
        <v>0</v>
      </c>
      <c r="N285" s="15">
        <f t="shared" si="12"/>
        <v>1</v>
      </c>
    </row>
    <row r="286" spans="1:14" ht="12">
      <c r="A286" s="15">
        <v>275</v>
      </c>
      <c r="B286" s="31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15">
        <f t="shared" si="11"/>
        <v>0</v>
      </c>
      <c r="N286" s="15">
        <f t="shared" si="12"/>
        <v>1</v>
      </c>
    </row>
    <row r="287" spans="1:14" ht="12">
      <c r="A287" s="15">
        <v>276</v>
      </c>
      <c r="B287" s="31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15">
        <f t="shared" si="11"/>
        <v>0</v>
      </c>
      <c r="N287" s="15">
        <f t="shared" si="12"/>
        <v>1</v>
      </c>
    </row>
    <row r="288" spans="1:14" ht="12">
      <c r="A288" s="15">
        <v>277</v>
      </c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15">
        <f t="shared" si="11"/>
        <v>0</v>
      </c>
      <c r="N288" s="15">
        <f t="shared" si="12"/>
        <v>1</v>
      </c>
    </row>
    <row r="289" spans="1:14" ht="12">
      <c r="A289" s="15">
        <v>278</v>
      </c>
      <c r="B289" s="31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15">
        <f t="shared" si="11"/>
        <v>0</v>
      </c>
      <c r="N289" s="15">
        <f t="shared" si="12"/>
        <v>1</v>
      </c>
    </row>
    <row r="290" spans="1:14" ht="12">
      <c r="A290" s="15">
        <v>279</v>
      </c>
      <c r="B290" s="31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15">
        <f t="shared" si="11"/>
        <v>0</v>
      </c>
      <c r="N290" s="15">
        <f t="shared" si="12"/>
        <v>1</v>
      </c>
    </row>
    <row r="291" spans="1:14" ht="12">
      <c r="A291" s="15">
        <v>280</v>
      </c>
      <c r="B291" s="31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15">
        <f t="shared" si="11"/>
        <v>0</v>
      </c>
      <c r="N291" s="15">
        <f t="shared" si="12"/>
        <v>1</v>
      </c>
    </row>
    <row r="292" spans="1:14" ht="12">
      <c r="A292" s="15">
        <v>281</v>
      </c>
      <c r="B292" s="31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15">
        <f t="shared" si="11"/>
        <v>0</v>
      </c>
      <c r="N292" s="15">
        <f t="shared" si="12"/>
        <v>1</v>
      </c>
    </row>
    <row r="293" spans="1:14" ht="12">
      <c r="A293" s="15">
        <v>282</v>
      </c>
      <c r="B293" s="31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15">
        <f t="shared" si="11"/>
        <v>0</v>
      </c>
      <c r="N293" s="15">
        <f t="shared" si="12"/>
        <v>1</v>
      </c>
    </row>
    <row r="294" spans="1:14" ht="12">
      <c r="A294" s="15">
        <v>283</v>
      </c>
      <c r="B294" s="31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15">
        <f t="shared" si="11"/>
        <v>0</v>
      </c>
      <c r="N294" s="15">
        <f t="shared" si="12"/>
        <v>1</v>
      </c>
    </row>
    <row r="295" spans="1:14" ht="12">
      <c r="A295" s="15">
        <v>284</v>
      </c>
      <c r="B295" s="31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15">
        <f t="shared" si="11"/>
        <v>0</v>
      </c>
      <c r="N295" s="15">
        <f t="shared" si="12"/>
        <v>1</v>
      </c>
    </row>
    <row r="296" spans="1:14" ht="12">
      <c r="A296" s="15">
        <v>285</v>
      </c>
      <c r="B296" s="31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15">
        <f t="shared" si="11"/>
        <v>0</v>
      </c>
      <c r="N296" s="15">
        <f t="shared" si="12"/>
        <v>1</v>
      </c>
    </row>
    <row r="297" spans="1:14" ht="12">
      <c r="A297" s="15">
        <v>286</v>
      </c>
      <c r="B297" s="31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15">
        <f t="shared" si="11"/>
        <v>0</v>
      </c>
      <c r="N297" s="15">
        <f t="shared" si="12"/>
        <v>1</v>
      </c>
    </row>
    <row r="298" spans="1:14" ht="12">
      <c r="A298" s="15">
        <v>287</v>
      </c>
      <c r="B298" s="31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15">
        <f t="shared" si="11"/>
        <v>0</v>
      </c>
      <c r="N298" s="15">
        <f t="shared" si="12"/>
        <v>1</v>
      </c>
    </row>
    <row r="299" spans="1:14" ht="12">
      <c r="A299" s="15">
        <v>288</v>
      </c>
      <c r="B299" s="31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15">
        <f t="shared" si="11"/>
        <v>0</v>
      </c>
      <c r="N299" s="15">
        <f t="shared" si="12"/>
        <v>1</v>
      </c>
    </row>
    <row r="300" spans="1:14" ht="12">
      <c r="A300" s="15">
        <v>289</v>
      </c>
      <c r="B300" s="31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15">
        <f t="shared" si="11"/>
        <v>0</v>
      </c>
      <c r="N300" s="15">
        <f t="shared" si="12"/>
        <v>1</v>
      </c>
    </row>
    <row r="301" spans="1:14" ht="12">
      <c r="A301" s="15">
        <v>290</v>
      </c>
      <c r="B301" s="31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15">
        <f t="shared" si="11"/>
        <v>0</v>
      </c>
      <c r="N301" s="15">
        <f t="shared" si="12"/>
        <v>1</v>
      </c>
    </row>
    <row r="302" spans="1:14" ht="12">
      <c r="A302" s="15">
        <v>291</v>
      </c>
      <c r="B302" s="31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15">
        <f t="shared" si="11"/>
        <v>0</v>
      </c>
      <c r="N302" s="15">
        <f t="shared" si="12"/>
        <v>1</v>
      </c>
    </row>
    <row r="303" spans="1:14" ht="12">
      <c r="A303" s="15">
        <v>292</v>
      </c>
      <c r="B303" s="31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15">
        <f t="shared" si="11"/>
        <v>0</v>
      </c>
      <c r="N303" s="15">
        <f t="shared" si="12"/>
        <v>1</v>
      </c>
    </row>
    <row r="304" spans="1:14" ht="12">
      <c r="A304" s="15">
        <v>293</v>
      </c>
      <c r="B304" s="31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15">
        <f t="shared" si="11"/>
        <v>0</v>
      </c>
      <c r="N304" s="15">
        <f t="shared" si="12"/>
        <v>1</v>
      </c>
    </row>
    <row r="305" spans="1:14" ht="12">
      <c r="A305" s="15">
        <v>294</v>
      </c>
      <c r="B305" s="31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15">
        <f t="shared" si="11"/>
        <v>0</v>
      </c>
      <c r="N305" s="15">
        <f t="shared" si="12"/>
        <v>1</v>
      </c>
    </row>
    <row r="306" spans="1:14" ht="12">
      <c r="A306" s="15">
        <v>295</v>
      </c>
      <c r="B306" s="31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15">
        <f t="shared" si="11"/>
        <v>0</v>
      </c>
      <c r="N306" s="15">
        <f t="shared" si="12"/>
        <v>1</v>
      </c>
    </row>
    <row r="307" spans="1:14" ht="12">
      <c r="A307" s="15">
        <v>296</v>
      </c>
      <c r="B307" s="31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15">
        <f t="shared" si="11"/>
        <v>0</v>
      </c>
      <c r="N307" s="15">
        <f t="shared" si="12"/>
        <v>1</v>
      </c>
    </row>
    <row r="308" spans="1:14" ht="12">
      <c r="A308" s="15">
        <v>297</v>
      </c>
      <c r="B308" s="31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15">
        <f t="shared" si="11"/>
        <v>0</v>
      </c>
      <c r="N308" s="15">
        <f t="shared" si="12"/>
        <v>1</v>
      </c>
    </row>
    <row r="309" spans="1:14" ht="12">
      <c r="A309" s="15">
        <v>298</v>
      </c>
      <c r="B309" s="31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15">
        <f t="shared" si="11"/>
        <v>0</v>
      </c>
      <c r="N309" s="15">
        <f t="shared" si="12"/>
        <v>1</v>
      </c>
    </row>
    <row r="310" spans="1:14" ht="12">
      <c r="A310" s="15">
        <v>299</v>
      </c>
      <c r="B310" s="31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15">
        <f t="shared" si="11"/>
        <v>0</v>
      </c>
      <c r="N310" s="15">
        <f t="shared" si="12"/>
        <v>1</v>
      </c>
    </row>
    <row r="311" spans="1:14" ht="12">
      <c r="A311" s="15">
        <v>300</v>
      </c>
      <c r="B311" s="31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15">
        <f t="shared" si="11"/>
        <v>0</v>
      </c>
      <c r="N311" s="15">
        <f t="shared" si="12"/>
        <v>1</v>
      </c>
    </row>
    <row r="312" spans="1:14" ht="12">
      <c r="A312" s="15">
        <v>301</v>
      </c>
      <c r="B312" s="31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15">
        <f t="shared" si="11"/>
        <v>0</v>
      </c>
      <c r="N312" s="15">
        <f t="shared" si="12"/>
        <v>1</v>
      </c>
    </row>
    <row r="313" spans="1:14" ht="12">
      <c r="A313" s="15">
        <v>302</v>
      </c>
      <c r="B313" s="31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15">
        <f t="shared" si="11"/>
        <v>0</v>
      </c>
      <c r="N313" s="15">
        <f t="shared" si="12"/>
        <v>1</v>
      </c>
    </row>
    <row r="314" spans="1:14" ht="12">
      <c r="A314" s="15">
        <v>303</v>
      </c>
      <c r="B314" s="31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15">
        <f t="shared" si="11"/>
        <v>0</v>
      </c>
      <c r="N314" s="15">
        <f t="shared" si="12"/>
        <v>1</v>
      </c>
    </row>
    <row r="315" spans="1:14" ht="12">
      <c r="A315" s="15">
        <v>304</v>
      </c>
      <c r="B315" s="31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15">
        <f t="shared" si="11"/>
        <v>0</v>
      </c>
      <c r="N315" s="15">
        <f t="shared" si="12"/>
        <v>1</v>
      </c>
    </row>
    <row r="316" spans="1:14" ht="12">
      <c r="A316" s="15">
        <v>305</v>
      </c>
      <c r="B316" s="31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15">
        <f t="shared" si="11"/>
        <v>0</v>
      </c>
      <c r="N316" s="15">
        <f t="shared" si="12"/>
        <v>1</v>
      </c>
    </row>
    <row r="317" spans="1:14" ht="12">
      <c r="A317" s="15">
        <v>306</v>
      </c>
      <c r="B317" s="31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15">
        <f t="shared" si="11"/>
        <v>0</v>
      </c>
      <c r="N317" s="15">
        <f t="shared" si="12"/>
        <v>1</v>
      </c>
    </row>
    <row r="318" spans="1:14" ht="12">
      <c r="A318" s="15">
        <v>307</v>
      </c>
      <c r="B318" s="31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15">
        <f t="shared" si="11"/>
        <v>0</v>
      </c>
      <c r="N318" s="15">
        <f t="shared" si="12"/>
        <v>1</v>
      </c>
    </row>
    <row r="319" spans="1:14" ht="12">
      <c r="A319" s="15">
        <v>308</v>
      </c>
      <c r="B319" s="31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15">
        <f t="shared" si="11"/>
        <v>0</v>
      </c>
      <c r="N319" s="15">
        <f t="shared" si="12"/>
        <v>1</v>
      </c>
    </row>
    <row r="320" spans="1:14" ht="12">
      <c r="A320" s="15">
        <v>309</v>
      </c>
      <c r="B320" s="31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15">
        <f t="shared" si="11"/>
        <v>0</v>
      </c>
      <c r="N320" s="15">
        <f t="shared" si="12"/>
        <v>1</v>
      </c>
    </row>
    <row r="321" spans="1:14" ht="12">
      <c r="A321" s="15">
        <v>310</v>
      </c>
      <c r="B321" s="31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15">
        <f t="shared" si="11"/>
        <v>0</v>
      </c>
      <c r="N321" s="15">
        <f t="shared" si="12"/>
        <v>1</v>
      </c>
    </row>
    <row r="322" spans="1:14" ht="12">
      <c r="A322" s="15">
        <v>311</v>
      </c>
      <c r="B322" s="31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15">
        <f t="shared" si="11"/>
        <v>0</v>
      </c>
      <c r="N322" s="15">
        <f t="shared" si="12"/>
        <v>1</v>
      </c>
    </row>
    <row r="323" spans="1:14" ht="12">
      <c r="A323" s="15">
        <v>312</v>
      </c>
      <c r="B323" s="31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15">
        <f t="shared" si="11"/>
        <v>0</v>
      </c>
      <c r="N323" s="15">
        <f t="shared" si="12"/>
        <v>1</v>
      </c>
    </row>
    <row r="324" spans="1:14" ht="12">
      <c r="A324" s="15">
        <v>313</v>
      </c>
      <c r="B324" s="31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15">
        <f t="shared" si="11"/>
        <v>0</v>
      </c>
      <c r="N324" s="15">
        <f t="shared" si="12"/>
        <v>1</v>
      </c>
    </row>
    <row r="325" spans="1:14" ht="12">
      <c r="A325" s="15">
        <v>314</v>
      </c>
      <c r="B325" s="31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15">
        <f t="shared" si="11"/>
        <v>0</v>
      </c>
      <c r="N325" s="15">
        <f t="shared" si="12"/>
        <v>1</v>
      </c>
    </row>
    <row r="326" spans="1:14" ht="12">
      <c r="A326" s="15">
        <v>315</v>
      </c>
      <c r="B326" s="31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15">
        <f t="shared" si="11"/>
        <v>0</v>
      </c>
      <c r="N326" s="15">
        <f t="shared" si="12"/>
        <v>1</v>
      </c>
    </row>
    <row r="327" spans="1:14" ht="12">
      <c r="A327" s="15">
        <v>316</v>
      </c>
      <c r="B327" s="31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15">
        <f t="shared" si="11"/>
        <v>0</v>
      </c>
      <c r="N327" s="15">
        <f t="shared" si="12"/>
        <v>1</v>
      </c>
    </row>
    <row r="328" spans="1:14" ht="12">
      <c r="A328" s="15">
        <v>317</v>
      </c>
      <c r="B328" s="31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15">
        <f t="shared" si="11"/>
        <v>0</v>
      </c>
      <c r="N328" s="15">
        <f t="shared" si="12"/>
        <v>1</v>
      </c>
    </row>
    <row r="329" spans="1:14" ht="12">
      <c r="A329" s="15">
        <v>318</v>
      </c>
      <c r="B329" s="31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15">
        <f t="shared" si="11"/>
        <v>0</v>
      </c>
      <c r="N329" s="15">
        <f t="shared" si="12"/>
        <v>1</v>
      </c>
    </row>
    <row r="330" spans="1:14" ht="12">
      <c r="A330" s="15">
        <v>319</v>
      </c>
      <c r="B330" s="31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15">
        <f t="shared" si="11"/>
        <v>0</v>
      </c>
      <c r="N330" s="15">
        <f t="shared" si="12"/>
        <v>1</v>
      </c>
    </row>
    <row r="331" spans="1:14" ht="12">
      <c r="A331" s="15">
        <v>320</v>
      </c>
      <c r="B331" s="31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15">
        <f t="shared" si="11"/>
        <v>0</v>
      </c>
      <c r="N331" s="15">
        <f t="shared" si="12"/>
        <v>1</v>
      </c>
    </row>
    <row r="332" spans="1:14" ht="12">
      <c r="A332" s="15">
        <v>321</v>
      </c>
      <c r="B332" s="31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15">
        <f>SUM(C332:L332)</f>
        <v>0</v>
      </c>
      <c r="N332" s="15">
        <f t="shared" si="12"/>
        <v>1</v>
      </c>
    </row>
    <row r="333" spans="1:14" ht="12">
      <c r="A333" s="15">
        <v>322</v>
      </c>
      <c r="B333" s="31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15">
        <f>SUM(C333:L333)</f>
        <v>0</v>
      </c>
      <c r="N333" s="15">
        <f>RANK(M333,$M$12:$M$336)</f>
        <v>1</v>
      </c>
    </row>
    <row r="334" spans="1:14" ht="12">
      <c r="A334" s="15">
        <v>323</v>
      </c>
      <c r="B334" s="31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15">
        <f>SUM(C334:L334)</f>
        <v>0</v>
      </c>
      <c r="N334" s="15">
        <f>RANK(M334,$M$12:$M$336)</f>
        <v>1</v>
      </c>
    </row>
    <row r="335" spans="1:14" ht="12">
      <c r="A335" s="15">
        <v>324</v>
      </c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15">
        <f>SUM(C335:L335)</f>
        <v>0</v>
      </c>
      <c r="N335" s="15">
        <f>RANK(M335,$M$12:$M$336)</f>
        <v>1</v>
      </c>
    </row>
    <row r="336" spans="1:14" ht="12">
      <c r="A336" s="15">
        <v>325</v>
      </c>
      <c r="B336" s="31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15">
        <f>SUM(C336:L336)</f>
        <v>0</v>
      </c>
      <c r="N336" s="15">
        <f>RANK(M336,$M$12:$M$336)</f>
        <v>1</v>
      </c>
    </row>
  </sheetData>
  <sheetProtection/>
  <conditionalFormatting sqref="C5:L5">
    <cfRule type="cellIs" priority="5" dxfId="3" operator="equal" stopIfTrue="1">
      <formula>MIN(Database!$C$5:$L$5)</formula>
    </cfRule>
    <cfRule type="cellIs" priority="6" dxfId="0" operator="equal" stopIfTrue="1">
      <formula>MAX(Database!$C$5:$L$5)</formula>
    </cfRule>
  </conditionalFormatting>
  <conditionalFormatting sqref="C6:L6">
    <cfRule type="cellIs" priority="7" dxfId="3" operator="equal" stopIfTrue="1">
      <formula>MIN(Database!$C$6:$L$6)</formula>
    </cfRule>
    <cfRule type="cellIs" priority="8" dxfId="0" operator="equal" stopIfTrue="1">
      <formula>MAX(Database!$C$6:$L$6)</formula>
    </cfRule>
  </conditionalFormatting>
  <dataValidations count="1">
    <dataValidation type="list" allowBlank="1" showInputMessage="1" showErrorMessage="1" sqref="B12:B336">
      <formula1>Database!$Q$12:$Q$20</formula1>
    </dataValidation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:IV65536"/>
    </sheetView>
  </sheetViews>
  <sheetFormatPr defaultColWidth="8.8515625" defaultRowHeight="12.75"/>
  <cols>
    <col min="1" max="1" width="38.421875" style="0" customWidth="1"/>
    <col min="2" max="3" width="8.8515625" style="0" customWidth="1"/>
    <col min="4" max="4" width="9.8515625" style="0" bestFit="1" customWidth="1"/>
    <col min="5" max="5" width="8.8515625" style="0" customWidth="1"/>
    <col min="6" max="6" width="10.28125" style="0" bestFit="1" customWidth="1"/>
  </cols>
  <sheetData>
    <row r="1" spans="1:8" ht="12.75">
      <c r="A1" t="s">
        <v>17</v>
      </c>
      <c r="B1">
        <f>DCOUNTA(Catdatabase,1,F1:F2)</f>
        <v>0</v>
      </c>
      <c r="F1" s="1" t="s">
        <v>59</v>
      </c>
      <c r="G1" s="1"/>
      <c r="H1" s="1"/>
    </row>
    <row r="2" spans="6:8" ht="12.75">
      <c r="F2" s="1" t="s">
        <v>60</v>
      </c>
      <c r="G2" s="1"/>
      <c r="H2" s="1"/>
    </row>
    <row r="3" ht="12.75">
      <c r="A3" t="s">
        <v>86</v>
      </c>
    </row>
    <row r="4" spans="1:14" ht="12.75">
      <c r="A4" s="1" t="s">
        <v>29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28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/>
    </row>
    <row r="5" spans="1:13" ht="12.75">
      <c r="A5" s="1" t="s">
        <v>0</v>
      </c>
      <c r="B5" s="1">
        <f>DCOUNTA(Catdatabase,1,I4:I5)</f>
        <v>0</v>
      </c>
      <c r="C5" s="1">
        <f>DCOUNTA(Catdatabase,1,J4:J5)</f>
        <v>0</v>
      </c>
      <c r="D5" s="1">
        <f>DCOUNTA(Catdatabase,1,K4:K5)</f>
        <v>0</v>
      </c>
      <c r="E5" s="1">
        <f>DCOUNTA(Catdatabase,1,L4:L5)</f>
        <v>0</v>
      </c>
      <c r="F5" s="1">
        <f>DCOUNTA(Catdatabase,1,M4:M5)</f>
        <v>0</v>
      </c>
      <c r="G5" s="1">
        <f>SUM(B5:F5)</f>
        <v>0</v>
      </c>
      <c r="I5" s="1">
        <v>1</v>
      </c>
      <c r="J5" s="1">
        <v>2</v>
      </c>
      <c r="K5" s="1">
        <v>3</v>
      </c>
      <c r="L5" s="1">
        <v>4</v>
      </c>
      <c r="M5" s="1">
        <v>5</v>
      </c>
    </row>
    <row r="6" spans="1:14" ht="12">
      <c r="A6" s="1" t="s">
        <v>1</v>
      </c>
      <c r="B6" s="1">
        <f>DCOUNTA(Catdatabase,1,I6:I7)</f>
        <v>0</v>
      </c>
      <c r="C6" s="1">
        <f>DCOUNTA(Catdatabase,1,J6:J7)</f>
        <v>0</v>
      </c>
      <c r="D6" s="1">
        <f>DCOUNTA(Catdatabase,1,K6:K7)</f>
        <v>0</v>
      </c>
      <c r="E6" s="1">
        <f>DCOUNTA(Catdatabase,1,L6:L7)</f>
        <v>0</v>
      </c>
      <c r="F6" s="1">
        <f>DCOUNTA(Catdatabase,1,M6:M7)</f>
        <v>0</v>
      </c>
      <c r="G6" s="1">
        <f aca="true" t="shared" si="0" ref="G6:G24">SUM(B6:F6)</f>
        <v>0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/>
    </row>
    <row r="7" spans="1:13" ht="12">
      <c r="A7" s="1" t="s">
        <v>2</v>
      </c>
      <c r="B7" s="1">
        <f>DCOUNTA(Catdatabase,1,I8:I9)</f>
        <v>0</v>
      </c>
      <c r="C7" s="1">
        <f>DCOUNTA(Catdatabase,1,J8:J9)</f>
        <v>0</v>
      </c>
      <c r="D7" s="1">
        <f>DCOUNTA(Catdatabase,1,K8:K9)</f>
        <v>0</v>
      </c>
      <c r="E7" s="1">
        <f>DCOUNTA(Catdatabase,1,L8:L9)</f>
        <v>0</v>
      </c>
      <c r="F7" s="1">
        <f>DCOUNTA(Catdatabase,1,M8:M9)</f>
        <v>0</v>
      </c>
      <c r="G7" s="1">
        <f t="shared" si="0"/>
        <v>0</v>
      </c>
      <c r="I7" s="1">
        <v>1</v>
      </c>
      <c r="J7" s="1">
        <v>2</v>
      </c>
      <c r="K7" s="1">
        <v>3</v>
      </c>
      <c r="L7" s="1">
        <v>4</v>
      </c>
      <c r="M7" s="1">
        <v>5</v>
      </c>
    </row>
    <row r="8" spans="1:14" ht="12">
      <c r="A8" s="1" t="s">
        <v>3</v>
      </c>
      <c r="B8" s="1">
        <f>DCOUNTA(Catdatabase,1,I10:I11)</f>
        <v>0</v>
      </c>
      <c r="C8" s="1">
        <f>DCOUNTA(Catdatabase,1,J10:J11)</f>
        <v>0</v>
      </c>
      <c r="D8" s="1">
        <f>DCOUNTA(Catdatabase,1,K10:K11)</f>
        <v>0</v>
      </c>
      <c r="E8" s="1">
        <f>DCOUNTA(Catdatabase,1,L10:L11)</f>
        <v>0</v>
      </c>
      <c r="F8" s="1">
        <f>DCOUNTA(Catdatabase,1,M10:M11)</f>
        <v>0</v>
      </c>
      <c r="G8" s="1">
        <f t="shared" si="0"/>
        <v>0</v>
      </c>
      <c r="I8" s="1" t="s">
        <v>2</v>
      </c>
      <c r="J8" s="1" t="s">
        <v>2</v>
      </c>
      <c r="K8" s="1" t="s">
        <v>2</v>
      </c>
      <c r="L8" s="1" t="s">
        <v>2</v>
      </c>
      <c r="M8" s="1" t="s">
        <v>2</v>
      </c>
      <c r="N8" s="1"/>
    </row>
    <row r="9" spans="1:13" ht="12">
      <c r="A9" s="1" t="s">
        <v>4</v>
      </c>
      <c r="B9" s="1">
        <f>DCOUNTA(Catdatabase,1,I12:I13)</f>
        <v>0</v>
      </c>
      <c r="C9" s="1">
        <f>DCOUNTA(Catdatabase,1,J12:J13)</f>
        <v>0</v>
      </c>
      <c r="D9" s="1">
        <f>DCOUNTA(Catdatabase,1,K12:K13)</f>
        <v>0</v>
      </c>
      <c r="E9" s="1">
        <f>DCOUNTA(Catdatabase,1,L12:L13)</f>
        <v>0</v>
      </c>
      <c r="F9" s="1">
        <f>DCOUNTA(Catdatabase,1,M12:M13)</f>
        <v>0</v>
      </c>
      <c r="G9" s="1">
        <f t="shared" si="0"/>
        <v>0</v>
      </c>
      <c r="I9" s="1">
        <v>1</v>
      </c>
      <c r="J9" s="1">
        <v>2</v>
      </c>
      <c r="K9" s="1">
        <v>3</v>
      </c>
      <c r="L9" s="1">
        <v>4</v>
      </c>
      <c r="M9" s="1">
        <v>5</v>
      </c>
    </row>
    <row r="10" spans="1:13" ht="12">
      <c r="A10" s="1" t="s">
        <v>5</v>
      </c>
      <c r="B10" s="1">
        <f>DCOUNTA(Catdatabase,1,I14:I15)</f>
        <v>0</v>
      </c>
      <c r="C10" s="1">
        <f>DCOUNTA(Catdatabase,1,J14:J15)</f>
        <v>0</v>
      </c>
      <c r="D10" s="1">
        <f>DCOUNTA(Catdatabase,1,K14:K15)</f>
        <v>0</v>
      </c>
      <c r="E10" s="1">
        <f>DCOUNTA(Catdatabase,1,L14:L15)</f>
        <v>0</v>
      </c>
      <c r="F10" s="1">
        <f>DCOUNTA(Catdatabase,1,M14:M15)</f>
        <v>0</v>
      </c>
      <c r="G10" s="1">
        <f t="shared" si="0"/>
        <v>0</v>
      </c>
      <c r="I10" s="1" t="s">
        <v>3</v>
      </c>
      <c r="J10" s="1" t="s">
        <v>3</v>
      </c>
      <c r="K10" s="1" t="s">
        <v>3</v>
      </c>
      <c r="L10" s="1" t="s">
        <v>3</v>
      </c>
      <c r="M10" s="1" t="s">
        <v>3</v>
      </c>
    </row>
    <row r="11" spans="1:13" ht="12">
      <c r="A11" s="1" t="s">
        <v>6</v>
      </c>
      <c r="B11" s="1">
        <f>DCOUNTA(Catdatabase,1,I16:I17)</f>
        <v>0</v>
      </c>
      <c r="C11" s="1">
        <f>DCOUNTA(Catdatabase,1,J16:J17)</f>
        <v>0</v>
      </c>
      <c r="D11" s="1">
        <f>DCOUNTA(Catdatabase,1,K16:K17)</f>
        <v>0</v>
      </c>
      <c r="E11" s="1">
        <f>DCOUNTA(Catdatabase,1,L16:L17)</f>
        <v>0</v>
      </c>
      <c r="F11" s="1">
        <f>DCOUNTA(Catdatabase,1,M16:M17)</f>
        <v>0</v>
      </c>
      <c r="G11" s="1">
        <f t="shared" si="0"/>
        <v>0</v>
      </c>
      <c r="I11" s="1">
        <v>1</v>
      </c>
      <c r="J11" s="1">
        <v>2</v>
      </c>
      <c r="K11" s="1">
        <v>3</v>
      </c>
      <c r="L11" s="1">
        <v>4</v>
      </c>
      <c r="M11" s="1">
        <v>5</v>
      </c>
    </row>
    <row r="12" spans="1:13" ht="12">
      <c r="A12" s="1" t="s">
        <v>7</v>
      </c>
      <c r="B12" s="1">
        <f>DCOUNTA(Catdatabase,1,I18:I19)</f>
        <v>0</v>
      </c>
      <c r="C12" s="1">
        <f>DCOUNTA(Catdatabase,1,J18:J19)</f>
        <v>0</v>
      </c>
      <c r="D12" s="1">
        <f>DCOUNTA(Catdatabase,1,K18:K19)</f>
        <v>0</v>
      </c>
      <c r="E12" s="1">
        <f>DCOUNTA(Catdatabase,1,L18:L19)</f>
        <v>0</v>
      </c>
      <c r="F12" s="1">
        <f>DCOUNTA(Catdatabase,1,M18:M19)</f>
        <v>0</v>
      </c>
      <c r="G12" s="1">
        <f t="shared" si="0"/>
        <v>0</v>
      </c>
      <c r="I12" s="1" t="s">
        <v>4</v>
      </c>
      <c r="J12" s="1" t="s">
        <v>4</v>
      </c>
      <c r="K12" s="1" t="s">
        <v>4</v>
      </c>
      <c r="L12" s="1" t="s">
        <v>4</v>
      </c>
      <c r="M12" s="1" t="s">
        <v>4</v>
      </c>
    </row>
    <row r="13" spans="1:13" ht="12">
      <c r="A13" s="1" t="s">
        <v>8</v>
      </c>
      <c r="B13" s="1">
        <f>DCOUNTA(Catdatabase,1,I20:I21)</f>
        <v>0</v>
      </c>
      <c r="C13" s="1">
        <f>DCOUNTA(Catdatabase,1,J20:J21)</f>
        <v>0</v>
      </c>
      <c r="D13" s="1">
        <f>DCOUNTA(Catdatabase,1,K20:K21)</f>
        <v>0</v>
      </c>
      <c r="E13" s="1">
        <f>DCOUNTA(Catdatabase,1,L20:L21)</f>
        <v>0</v>
      </c>
      <c r="F13" s="1">
        <f>DCOUNTA(Catdatabase,1,M20:M21)</f>
        <v>0</v>
      </c>
      <c r="G13" s="1">
        <f t="shared" si="0"/>
        <v>0</v>
      </c>
      <c r="I13" s="1">
        <v>1</v>
      </c>
      <c r="J13" s="1">
        <v>2</v>
      </c>
      <c r="K13" s="1">
        <v>3</v>
      </c>
      <c r="L13" s="1">
        <v>4</v>
      </c>
      <c r="M13" s="1">
        <v>5</v>
      </c>
    </row>
    <row r="14" spans="1:13" ht="12">
      <c r="A14" s="1" t="s">
        <v>9</v>
      </c>
      <c r="B14" s="1">
        <f>DCOUNTA(Catdatabase,1,I22:I23)</f>
        <v>0</v>
      </c>
      <c r="C14" s="1">
        <f>DCOUNTA(Catdatabase,1,J22:J23)</f>
        <v>0</v>
      </c>
      <c r="D14" s="1">
        <f>DCOUNTA(Catdatabase,1,K22:K23)</f>
        <v>0</v>
      </c>
      <c r="E14" s="1">
        <f>DCOUNTA(Catdatabase,1,L22:L23)</f>
        <v>0</v>
      </c>
      <c r="F14" s="1">
        <f>DCOUNTA(Catdatabase,1,M22:M23)</f>
        <v>0</v>
      </c>
      <c r="G14" s="1">
        <f t="shared" si="0"/>
        <v>0</v>
      </c>
      <c r="I14" s="1" t="s">
        <v>5</v>
      </c>
      <c r="J14" s="1" t="s">
        <v>5</v>
      </c>
      <c r="K14" s="1" t="s">
        <v>5</v>
      </c>
      <c r="L14" s="1" t="s">
        <v>5</v>
      </c>
      <c r="M14" s="1" t="s">
        <v>5</v>
      </c>
    </row>
    <row r="15" spans="1:13" ht="12">
      <c r="A15" s="1" t="s">
        <v>10</v>
      </c>
      <c r="B15" s="1">
        <f>DCOUNTA(Catdatabase,1,I24:I25)</f>
        <v>325</v>
      </c>
      <c r="C15" s="1">
        <f>DCOUNTA(Catdatabase,1,J24:J25)</f>
        <v>325</v>
      </c>
      <c r="D15" s="1">
        <f>DCOUNTA(Catdatabase,1,K24:K25)</f>
        <v>325</v>
      </c>
      <c r="E15" s="1">
        <f>DCOUNTA(Catdatabase,1,L24:L25)</f>
        <v>325</v>
      </c>
      <c r="F15" s="1">
        <f>DCOUNTA(Catdatabase,1,M24:M25)</f>
        <v>325</v>
      </c>
      <c r="G15" s="1">
        <f t="shared" si="0"/>
        <v>1625</v>
      </c>
      <c r="I15" s="1">
        <v>1</v>
      </c>
      <c r="J15" s="1">
        <v>2</v>
      </c>
      <c r="K15" s="1">
        <v>3</v>
      </c>
      <c r="L15" s="1">
        <v>4</v>
      </c>
      <c r="M15" s="1">
        <v>5</v>
      </c>
    </row>
    <row r="16" spans="1:13" ht="12">
      <c r="A16" s="1" t="s">
        <v>11</v>
      </c>
      <c r="B16" s="1">
        <f>DCOUNTA(Catdatabase,1,I26:I27)</f>
        <v>325</v>
      </c>
      <c r="C16" s="1">
        <f>DCOUNTA(Catdatabase,1,J26:J27)</f>
        <v>325</v>
      </c>
      <c r="D16" s="1">
        <f>DCOUNTA(Catdatabase,1,K26:K27)</f>
        <v>325</v>
      </c>
      <c r="E16" s="1">
        <f>DCOUNTA(Catdatabase,1,L26:L27)</f>
        <v>325</v>
      </c>
      <c r="F16" s="1">
        <f>DCOUNTA(Catdatabase,1,M26:M27)</f>
        <v>325</v>
      </c>
      <c r="G16" s="1">
        <f t="shared" si="0"/>
        <v>1625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</row>
    <row r="17" spans="1:13" ht="12">
      <c r="A17" s="1" t="s">
        <v>12</v>
      </c>
      <c r="B17" s="1">
        <f>DCOUNTA(Catdatabase,1,I28:I29)</f>
        <v>325</v>
      </c>
      <c r="C17" s="1">
        <f>DCOUNTA(Catdatabase,1,J28:J29)</f>
        <v>325</v>
      </c>
      <c r="D17" s="1">
        <f>DCOUNTA(Catdatabase,1,K28:K29)</f>
        <v>325</v>
      </c>
      <c r="E17" s="1">
        <f>DCOUNTA(Catdatabase,1,L28:L29)</f>
        <v>325</v>
      </c>
      <c r="F17" s="1">
        <f>DCOUNTA(Catdatabase,1,M28:M29)</f>
        <v>325</v>
      </c>
      <c r="G17" s="1">
        <f t="shared" si="0"/>
        <v>1625</v>
      </c>
      <c r="I17" s="1">
        <v>1</v>
      </c>
      <c r="J17" s="1">
        <v>2</v>
      </c>
      <c r="K17" s="1">
        <v>3</v>
      </c>
      <c r="L17" s="1">
        <v>4</v>
      </c>
      <c r="M17" s="1">
        <v>5</v>
      </c>
    </row>
    <row r="18" spans="1:13" ht="12">
      <c r="A18" s="1" t="s">
        <v>13</v>
      </c>
      <c r="B18" s="1">
        <f>DCOUNTA(Catdatabase,1,I30:I31)</f>
        <v>325</v>
      </c>
      <c r="C18" s="1">
        <f>DCOUNTA(Catdatabase,1,J30:J31)</f>
        <v>325</v>
      </c>
      <c r="D18" s="1">
        <f>DCOUNTA(Catdatabase,1,K30:K31)</f>
        <v>325</v>
      </c>
      <c r="E18" s="1">
        <f>DCOUNTA(Catdatabase,1,L30:L31)</f>
        <v>325</v>
      </c>
      <c r="F18" s="1">
        <f>DCOUNTA(Catdatabase,1,M30:M31)</f>
        <v>325</v>
      </c>
      <c r="G18" s="1">
        <f t="shared" si="0"/>
        <v>1625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</row>
    <row r="19" spans="1:13" ht="12">
      <c r="A19" s="1" t="s">
        <v>14</v>
      </c>
      <c r="B19" s="1">
        <f>DCOUNTA(Catdatabase,1,I32:I33)</f>
        <v>325</v>
      </c>
      <c r="C19" s="1">
        <f>DCOUNTA(Catdatabase,1,J32:J33)</f>
        <v>325</v>
      </c>
      <c r="D19" s="1">
        <f>DCOUNTA(Catdatabase,1,K32:K33)</f>
        <v>325</v>
      </c>
      <c r="E19" s="1">
        <f>DCOUNTA(Catdatabase,1,L32:L33)</f>
        <v>325</v>
      </c>
      <c r="F19" s="1">
        <f>DCOUNTA(Catdatabase,1,M32:M33)</f>
        <v>325</v>
      </c>
      <c r="G19" s="1">
        <f t="shared" si="0"/>
        <v>1625</v>
      </c>
      <c r="I19" s="1">
        <v>1</v>
      </c>
      <c r="J19" s="1">
        <v>2</v>
      </c>
      <c r="K19" s="1">
        <v>3</v>
      </c>
      <c r="L19" s="1">
        <v>4</v>
      </c>
      <c r="M19" s="1">
        <v>5</v>
      </c>
    </row>
    <row r="20" spans="1:13" ht="12">
      <c r="A20" s="1" t="s">
        <v>15</v>
      </c>
      <c r="B20" s="1">
        <f>DCOUNTA(Catdatabase,1,I34:I35)</f>
        <v>325</v>
      </c>
      <c r="C20" s="1">
        <f>DCOUNTA(Catdatabase,1,J34:J35)</f>
        <v>325</v>
      </c>
      <c r="D20" s="1">
        <f>DCOUNTA(Catdatabase,1,K34:K35)</f>
        <v>325</v>
      </c>
      <c r="E20" s="1">
        <f>DCOUNTA(Catdatabase,1,L34:L35)</f>
        <v>325</v>
      </c>
      <c r="F20" s="1">
        <f>DCOUNTA(Catdatabase,1,M34:M35)</f>
        <v>325</v>
      </c>
      <c r="G20" s="1">
        <f t="shared" si="0"/>
        <v>1625</v>
      </c>
      <c r="I20" s="1" t="s">
        <v>8</v>
      </c>
      <c r="J20" s="1" t="s">
        <v>8</v>
      </c>
      <c r="K20" s="1" t="s">
        <v>8</v>
      </c>
      <c r="L20" s="1" t="s">
        <v>8</v>
      </c>
      <c r="M20" s="1" t="s">
        <v>8</v>
      </c>
    </row>
    <row r="21" spans="1:13" ht="12">
      <c r="A21" s="1" t="s">
        <v>16</v>
      </c>
      <c r="B21" s="1">
        <f>DCOUNTA(Catdatabase,1,I36:I37)</f>
        <v>325</v>
      </c>
      <c r="C21" s="1">
        <f>DCOUNTA(Catdatabase,1,J36:J37)</f>
        <v>325</v>
      </c>
      <c r="D21" s="1">
        <f>DCOUNTA(Catdatabase,1,K36:K37)</f>
        <v>325</v>
      </c>
      <c r="E21" s="1">
        <f>DCOUNTA(Catdatabase,1,L36:L37)</f>
        <v>325</v>
      </c>
      <c r="F21" s="1">
        <f>DCOUNTA(Catdatabase,1,M36:M37)</f>
        <v>325</v>
      </c>
      <c r="G21" s="1">
        <f t="shared" si="0"/>
        <v>1625</v>
      </c>
      <c r="I21" s="1">
        <v>1</v>
      </c>
      <c r="J21" s="1">
        <v>2</v>
      </c>
      <c r="K21" s="1">
        <v>3</v>
      </c>
      <c r="L21" s="1">
        <v>4</v>
      </c>
      <c r="M21" s="1">
        <v>5</v>
      </c>
    </row>
    <row r="22" spans="1:13" ht="12">
      <c r="A22" s="1" t="s">
        <v>34</v>
      </c>
      <c r="B22" s="1">
        <f>DCOUNTA(Catdatabase,1,I38:I39)</f>
        <v>325</v>
      </c>
      <c r="C22" s="1">
        <f>DCOUNTA(Catdatabase,1,J38:J39)</f>
        <v>325</v>
      </c>
      <c r="D22" s="1">
        <f>DCOUNTA(Catdatabase,1,K38:K39)</f>
        <v>325</v>
      </c>
      <c r="E22" s="1">
        <f>DCOUNTA(Catdatabase,1,L38:L39)</f>
        <v>325</v>
      </c>
      <c r="F22" s="1">
        <f>DCOUNTA(Catdatabase,1,M38:M39)</f>
        <v>325</v>
      </c>
      <c r="G22" s="1">
        <f t="shared" si="0"/>
        <v>1625</v>
      </c>
      <c r="I22" s="1" t="s">
        <v>9</v>
      </c>
      <c r="J22" s="1" t="s">
        <v>9</v>
      </c>
      <c r="K22" s="1" t="s">
        <v>9</v>
      </c>
      <c r="L22" s="1" t="s">
        <v>9</v>
      </c>
      <c r="M22" s="1" t="s">
        <v>9</v>
      </c>
    </row>
    <row r="23" spans="1:13" ht="12">
      <c r="A23" s="1" t="s">
        <v>35</v>
      </c>
      <c r="B23" s="1">
        <f>DCOUNTA(Catdatabase,1,I40:I41)</f>
        <v>325</v>
      </c>
      <c r="C23" s="1">
        <f>DCOUNTA(Catdatabase,1,J40:J41)</f>
        <v>325</v>
      </c>
      <c r="D23" s="1">
        <f>DCOUNTA(Catdatabase,1,K40:K41)</f>
        <v>325</v>
      </c>
      <c r="E23" s="1">
        <f>DCOUNTA(Catdatabase,1,L40:L41)</f>
        <v>325</v>
      </c>
      <c r="F23" s="1">
        <f>DCOUNTA(Catdatabase,1,M40:M41)</f>
        <v>325</v>
      </c>
      <c r="G23" s="1">
        <f t="shared" si="0"/>
        <v>1625</v>
      </c>
      <c r="I23" s="1">
        <v>1</v>
      </c>
      <c r="J23" s="1">
        <v>2</v>
      </c>
      <c r="K23" s="1">
        <v>3</v>
      </c>
      <c r="L23" s="1">
        <v>4</v>
      </c>
      <c r="M23" s="1">
        <v>5</v>
      </c>
    </row>
    <row r="24" spans="1:13" ht="12">
      <c r="A24" s="1" t="s">
        <v>36</v>
      </c>
      <c r="B24" s="1">
        <f>DCOUNTA(Catdatabase,1,I42:I43)</f>
        <v>325</v>
      </c>
      <c r="C24" s="1">
        <f>DCOUNTA(Catdatabase,1,J42:J43)</f>
        <v>325</v>
      </c>
      <c r="D24" s="1">
        <f>DCOUNTA(Catdatabase,1,K42:K43)</f>
        <v>325</v>
      </c>
      <c r="E24" s="1">
        <f>DCOUNTA(Catdatabase,1,L42:L43)</f>
        <v>325</v>
      </c>
      <c r="F24" s="1">
        <f>DCOUNTA(Catdatabase,1,M42:M43)</f>
        <v>325</v>
      </c>
      <c r="G24" s="1">
        <f t="shared" si="0"/>
        <v>1625</v>
      </c>
      <c r="I24" s="1" t="s">
        <v>10</v>
      </c>
      <c r="J24" s="1" t="s">
        <v>10</v>
      </c>
      <c r="K24" s="1" t="s">
        <v>10</v>
      </c>
      <c r="L24" s="1" t="s">
        <v>10</v>
      </c>
      <c r="M24" s="1" t="s">
        <v>10</v>
      </c>
    </row>
    <row r="25" spans="9:13" ht="12">
      <c r="I25" s="1">
        <v>1</v>
      </c>
      <c r="J25" s="1">
        <v>2</v>
      </c>
      <c r="K25" s="1">
        <v>3</v>
      </c>
      <c r="L25" s="1">
        <v>4</v>
      </c>
      <c r="M25" s="1">
        <v>5</v>
      </c>
    </row>
    <row r="26" spans="9:13" ht="12">
      <c r="I26" s="1" t="s">
        <v>11</v>
      </c>
      <c r="J26" s="1" t="s">
        <v>11</v>
      </c>
      <c r="K26" s="1" t="s">
        <v>11</v>
      </c>
      <c r="L26" s="1" t="s">
        <v>11</v>
      </c>
      <c r="M26" s="1" t="s">
        <v>11</v>
      </c>
    </row>
    <row r="27" spans="9:13" ht="12">
      <c r="I27" s="1">
        <v>1</v>
      </c>
      <c r="J27" s="1">
        <v>2</v>
      </c>
      <c r="K27" s="1">
        <v>3</v>
      </c>
      <c r="L27" s="1">
        <v>4</v>
      </c>
      <c r="M27" s="1">
        <v>5</v>
      </c>
    </row>
    <row r="28" spans="9:13" ht="12">
      <c r="I28" s="1" t="s">
        <v>12</v>
      </c>
      <c r="J28" s="1" t="s">
        <v>12</v>
      </c>
      <c r="K28" s="1" t="s">
        <v>12</v>
      </c>
      <c r="L28" s="1" t="s">
        <v>12</v>
      </c>
      <c r="M28" s="1" t="s">
        <v>12</v>
      </c>
    </row>
    <row r="29" spans="9:13" ht="12">
      <c r="I29" s="1">
        <v>1</v>
      </c>
      <c r="J29" s="1">
        <v>2</v>
      </c>
      <c r="K29" s="1">
        <v>3</v>
      </c>
      <c r="L29" s="1">
        <v>4</v>
      </c>
      <c r="M29" s="1">
        <v>5</v>
      </c>
    </row>
    <row r="30" spans="9:13" ht="12"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</row>
    <row r="31" spans="9:13" ht="12">
      <c r="I31" s="1">
        <v>1</v>
      </c>
      <c r="J31" s="1">
        <v>2</v>
      </c>
      <c r="K31" s="1">
        <v>3</v>
      </c>
      <c r="L31" s="1">
        <v>4</v>
      </c>
      <c r="M31" s="1">
        <v>5</v>
      </c>
    </row>
    <row r="32" spans="9:13" ht="12">
      <c r="I32" s="1" t="s">
        <v>14</v>
      </c>
      <c r="J32" s="1" t="s">
        <v>14</v>
      </c>
      <c r="K32" s="1" t="s">
        <v>14</v>
      </c>
      <c r="L32" s="1" t="s">
        <v>14</v>
      </c>
      <c r="M32" s="1" t="s">
        <v>14</v>
      </c>
    </row>
    <row r="33" spans="9:13" ht="12">
      <c r="I33" s="1">
        <v>1</v>
      </c>
      <c r="J33" s="1">
        <v>2</v>
      </c>
      <c r="K33" s="1">
        <v>3</v>
      </c>
      <c r="L33" s="1">
        <v>4</v>
      </c>
      <c r="M33" s="1">
        <v>5</v>
      </c>
    </row>
    <row r="34" spans="9:13" ht="12">
      <c r="I34" s="1" t="s">
        <v>15</v>
      </c>
      <c r="J34" s="1" t="s">
        <v>15</v>
      </c>
      <c r="K34" s="1" t="s">
        <v>15</v>
      </c>
      <c r="L34" s="1" t="s">
        <v>15</v>
      </c>
      <c r="M34" s="1" t="s">
        <v>15</v>
      </c>
    </row>
    <row r="35" spans="9:13" ht="12">
      <c r="I35" s="1">
        <v>1</v>
      </c>
      <c r="J35" s="1">
        <v>2</v>
      </c>
      <c r="K35" s="1">
        <v>3</v>
      </c>
      <c r="L35" s="1">
        <v>4</v>
      </c>
      <c r="M35" s="1">
        <v>5</v>
      </c>
    </row>
    <row r="36" spans="9:13" ht="12">
      <c r="I36" s="1" t="s">
        <v>16</v>
      </c>
      <c r="J36" s="1" t="s">
        <v>16</v>
      </c>
      <c r="K36" s="1" t="s">
        <v>16</v>
      </c>
      <c r="L36" s="1" t="s">
        <v>16</v>
      </c>
      <c r="M36" s="1" t="s">
        <v>16</v>
      </c>
    </row>
    <row r="37" spans="9:13" ht="12">
      <c r="I37" s="1">
        <v>1</v>
      </c>
      <c r="J37" s="1">
        <v>2</v>
      </c>
      <c r="K37" s="1">
        <v>3</v>
      </c>
      <c r="L37" s="1">
        <v>4</v>
      </c>
      <c r="M37" s="1">
        <v>5</v>
      </c>
    </row>
    <row r="38" spans="9:13" ht="12">
      <c r="I38" s="1" t="s">
        <v>34</v>
      </c>
      <c r="J38" s="1" t="s">
        <v>34</v>
      </c>
      <c r="K38" s="1" t="s">
        <v>34</v>
      </c>
      <c r="L38" s="1" t="s">
        <v>34</v>
      </c>
      <c r="M38" s="1" t="s">
        <v>34</v>
      </c>
    </row>
    <row r="39" spans="9:13" ht="12">
      <c r="I39" s="1">
        <v>1</v>
      </c>
      <c r="J39" s="1">
        <v>2</v>
      </c>
      <c r="K39" s="1">
        <v>3</v>
      </c>
      <c r="L39" s="1">
        <v>4</v>
      </c>
      <c r="M39" s="1">
        <v>5</v>
      </c>
    </row>
    <row r="40" spans="9:13" ht="12">
      <c r="I40" s="1" t="s">
        <v>35</v>
      </c>
      <c r="J40" s="1" t="s">
        <v>35</v>
      </c>
      <c r="K40" s="1" t="s">
        <v>35</v>
      </c>
      <c r="L40" s="1" t="s">
        <v>35</v>
      </c>
      <c r="M40" s="1" t="s">
        <v>35</v>
      </c>
    </row>
    <row r="41" spans="9:13" ht="12">
      <c r="I41" s="1">
        <v>1</v>
      </c>
      <c r="J41" s="1">
        <v>2</v>
      </c>
      <c r="K41" s="1">
        <v>3</v>
      </c>
      <c r="L41" s="1">
        <v>4</v>
      </c>
      <c r="M41" s="1">
        <v>5</v>
      </c>
    </row>
    <row r="42" spans="9:13" ht="12">
      <c r="I42" s="1" t="s">
        <v>36</v>
      </c>
      <c r="J42" s="1" t="s">
        <v>36</v>
      </c>
      <c r="K42" s="1" t="s">
        <v>36</v>
      </c>
      <c r="L42" s="1" t="s">
        <v>36</v>
      </c>
      <c r="M42" s="1" t="s">
        <v>36</v>
      </c>
    </row>
    <row r="43" spans="9:13" ht="12">
      <c r="I43" s="1">
        <v>1</v>
      </c>
      <c r="J43" s="1">
        <v>2</v>
      </c>
      <c r="K43" s="1">
        <v>3</v>
      </c>
      <c r="L43" s="1">
        <v>4</v>
      </c>
      <c r="M43" s="1">
        <v>5</v>
      </c>
    </row>
    <row r="50" spans="1:10" ht="12">
      <c r="A50" s="15" t="s">
        <v>47</v>
      </c>
      <c r="B50" t="s">
        <v>46</v>
      </c>
      <c r="C50" t="s">
        <v>46</v>
      </c>
      <c r="D50" t="s">
        <v>46</v>
      </c>
      <c r="E50" t="s">
        <v>46</v>
      </c>
      <c r="F50" t="s">
        <v>46</v>
      </c>
      <c r="G50" t="s">
        <v>46</v>
      </c>
      <c r="H50" t="s">
        <v>46</v>
      </c>
      <c r="I50" t="s">
        <v>46</v>
      </c>
      <c r="J50" t="s">
        <v>46</v>
      </c>
    </row>
    <row r="51" spans="2:10" ht="12">
      <c r="B51" t="s">
        <v>75</v>
      </c>
      <c r="C51" t="s">
        <v>74</v>
      </c>
      <c r="D51" t="s">
        <v>73</v>
      </c>
      <c r="E51" t="s">
        <v>72</v>
      </c>
      <c r="F51" t="s">
        <v>71</v>
      </c>
      <c r="G51" t="s">
        <v>70</v>
      </c>
      <c r="H51" t="s">
        <v>69</v>
      </c>
      <c r="I51" t="s">
        <v>68</v>
      </c>
      <c r="J51" t="s">
        <v>67</v>
      </c>
    </row>
    <row r="52" spans="2:10" ht="12">
      <c r="B52">
        <f aca="true" t="shared" si="1" ref="B52:J52">DCOUNTA(Catdatabase,1,B50:B51)</f>
        <v>0</v>
      </c>
      <c r="C52">
        <f t="shared" si="1"/>
        <v>0</v>
      </c>
      <c r="D52">
        <f t="shared" si="1"/>
        <v>0</v>
      </c>
      <c r="E52">
        <f t="shared" si="1"/>
        <v>0</v>
      </c>
      <c r="F52">
        <f t="shared" si="1"/>
        <v>0</v>
      </c>
      <c r="G52">
        <f t="shared" si="1"/>
        <v>0</v>
      </c>
      <c r="H52">
        <f t="shared" si="1"/>
        <v>0</v>
      </c>
      <c r="I52">
        <f t="shared" si="1"/>
        <v>0</v>
      </c>
      <c r="J52">
        <f t="shared" si="1"/>
        <v>0</v>
      </c>
    </row>
    <row r="56" spans="1:2" ht="12">
      <c r="A56">
        <v>1</v>
      </c>
      <c r="B56" t="s">
        <v>41</v>
      </c>
    </row>
    <row r="57" spans="1:2" ht="12">
      <c r="A57">
        <v>2</v>
      </c>
      <c r="B57" t="s">
        <v>42</v>
      </c>
    </row>
    <row r="58" spans="1:2" ht="12">
      <c r="A58">
        <v>3</v>
      </c>
      <c r="B58" t="s">
        <v>43</v>
      </c>
    </row>
    <row r="59" spans="1:2" ht="12">
      <c r="A59">
        <v>4</v>
      </c>
      <c r="B59" t="s">
        <v>52</v>
      </c>
    </row>
    <row r="60" spans="1:2" ht="12">
      <c r="A60">
        <v>5</v>
      </c>
      <c r="B60" t="s">
        <v>44</v>
      </c>
    </row>
    <row r="61" spans="1:2" ht="12">
      <c r="A61">
        <v>6</v>
      </c>
      <c r="B61" t="s">
        <v>61</v>
      </c>
    </row>
    <row r="62" spans="1:2" ht="12">
      <c r="A62">
        <v>7</v>
      </c>
      <c r="B62" t="s">
        <v>62</v>
      </c>
    </row>
    <row r="63" spans="1:2" ht="12">
      <c r="A63">
        <v>8</v>
      </c>
      <c r="B63" t="s">
        <v>63</v>
      </c>
    </row>
    <row r="64" spans="1:2" ht="12">
      <c r="A64">
        <v>9</v>
      </c>
      <c r="B64" t="s">
        <v>53</v>
      </c>
    </row>
    <row r="65" spans="1:2" ht="12">
      <c r="A65">
        <v>10</v>
      </c>
      <c r="B65" t="s">
        <v>54</v>
      </c>
    </row>
    <row r="66" spans="1:2" ht="12">
      <c r="A66">
        <v>11</v>
      </c>
      <c r="B66" t="s">
        <v>55</v>
      </c>
    </row>
    <row r="67" spans="1:2" ht="12">
      <c r="A67">
        <v>12</v>
      </c>
      <c r="B67" t="s">
        <v>64</v>
      </c>
    </row>
    <row r="68" spans="1:2" ht="12">
      <c r="A68">
        <v>13</v>
      </c>
      <c r="B68" t="s">
        <v>45</v>
      </c>
    </row>
  </sheetData>
  <sheetProtection password="DDCB" sheet="1" objects="1" scenarios="1"/>
  <printOptions/>
  <pageMargins left="0.75" right="0.75" top="1" bottom="1" header="0.5" footer="0.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N13" sqref="N13"/>
    </sheetView>
  </sheetViews>
  <sheetFormatPr defaultColWidth="8.8515625" defaultRowHeight="12.75"/>
  <cols>
    <col min="1" max="1" width="50.7109375" style="0" customWidth="1"/>
    <col min="2" max="2" width="6.140625" style="0" bestFit="1" customWidth="1"/>
    <col min="3" max="7" width="4.7109375" style="0" customWidth="1"/>
    <col min="8" max="8" width="6.421875" style="1" bestFit="1" customWidth="1"/>
    <col min="9" max="9" width="6.421875" style="0" bestFit="1" customWidth="1"/>
    <col min="10" max="10" width="5.140625" style="0" customWidth="1"/>
  </cols>
  <sheetData>
    <row r="1" spans="1:10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>
      <c r="A2" s="60" t="str">
        <f>IF(Survey!A3="(Enter Hospital Name here)","",Survey!A3)</f>
        <v>(Company Name)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2">
      <c r="A4" s="21" t="s">
        <v>31</v>
      </c>
      <c r="B4" s="28" t="s">
        <v>22</v>
      </c>
      <c r="C4" s="28" t="s">
        <v>23</v>
      </c>
      <c r="D4" s="28" t="s">
        <v>24</v>
      </c>
      <c r="E4" s="28" t="s">
        <v>25</v>
      </c>
      <c r="F4" s="28" t="s">
        <v>26</v>
      </c>
      <c r="G4" s="28" t="s">
        <v>28</v>
      </c>
      <c r="H4" s="28" t="s">
        <v>19</v>
      </c>
      <c r="I4" s="28" t="s">
        <v>18</v>
      </c>
      <c r="J4" s="28" t="s">
        <v>27</v>
      </c>
    </row>
    <row r="5" spans="1:10" ht="39.75" customHeight="1">
      <c r="A5" s="29" t="str">
        <f>CONCATENATE(Survey!A15,".  ",Survey!B15)</f>
        <v>1.  I have easy access to the supplies and equipment I need to do my work on this unit.</v>
      </c>
      <c r="B5" s="3" t="str">
        <f>IF(Formulae!B5=0," ",Formulae!B5)</f>
        <v> </v>
      </c>
      <c r="C5" s="3" t="str">
        <f>IF(Formulae!C5=0," ",Formulae!C5)</f>
        <v> </v>
      </c>
      <c r="D5" s="3" t="str">
        <f>IF(Formulae!D5=0," ",Formulae!D5)</f>
        <v> </v>
      </c>
      <c r="E5" s="3" t="str">
        <f>IF(Formulae!E5=0," ",Formulae!E5)</f>
        <v> </v>
      </c>
      <c r="F5" s="3" t="str">
        <f>IF(Formulae!F5=0," ",Formulae!F5)</f>
        <v> </v>
      </c>
      <c r="G5" s="3">
        <f>Formulae!G5</f>
        <v>0</v>
      </c>
      <c r="H5" s="4" t="str">
        <f>IF(ISERROR(Database!$C3)," ",Database!$C3)</f>
        <v> </v>
      </c>
      <c r="I5" s="5" t="str">
        <f>IF(ISERROR(Database!$C$4)," ",Database!$C$4)</f>
        <v> </v>
      </c>
      <c r="J5" s="30" t="str">
        <f>IF(ISERROR(Database!$C$6)," ",Database!$C$6)</f>
        <v> </v>
      </c>
    </row>
    <row r="6" spans="1:10" ht="39.75" customHeight="1">
      <c r="A6" s="29" t="str">
        <f>CONCATENATE(Survey!A16,".  ",Survey!B16)</f>
        <v>2.  The support services to this unit respond in a timely way.</v>
      </c>
      <c r="B6" s="3" t="str">
        <f>IF(Formulae!B6=0," ",Formulae!B6)</f>
        <v> </v>
      </c>
      <c r="C6" s="3" t="str">
        <f>IF(Formulae!C6=0," ",Formulae!C6)</f>
        <v> </v>
      </c>
      <c r="D6" s="3" t="str">
        <f>IF(Formulae!D6=0," ",Formulae!D6)</f>
        <v> </v>
      </c>
      <c r="E6" s="3" t="str">
        <f>IF(Formulae!E6=0," ",Formulae!E6)</f>
        <v> </v>
      </c>
      <c r="F6" s="3" t="str">
        <f>IF(Formulae!F6=0," ",Formulae!F6)</f>
        <v> </v>
      </c>
      <c r="G6" s="3">
        <f>Formulae!G6</f>
        <v>0</v>
      </c>
      <c r="H6" s="4" t="str">
        <f>IF(ISERROR(Database!$D$3)," ",Database!$D$3)</f>
        <v> </v>
      </c>
      <c r="I6" s="5" t="str">
        <f>IF(ISERROR(Database!$D$4)," ",Database!$D$4)</f>
        <v> </v>
      </c>
      <c r="J6" s="30" t="str">
        <f>IF(ISERROR(Database!$D$6)," ",Database!$D$6)</f>
        <v> </v>
      </c>
    </row>
    <row r="7" spans="1:10" ht="39.75" customHeight="1">
      <c r="A7" s="29" t="str">
        <f>CONCATENATE(Survey!A17,".  ",Survey!B17)</f>
        <v>3.  I can discuss challenging issues with care team members on this unit.</v>
      </c>
      <c r="B7" s="3" t="str">
        <f>IF(Formulae!B7=0," ",Formulae!B7)</f>
        <v> </v>
      </c>
      <c r="C7" s="3" t="str">
        <f>IF(Formulae!C7=0," ",Formulae!C7)</f>
        <v> </v>
      </c>
      <c r="D7" s="3" t="str">
        <f>IF(Formulae!D7=0," ",Formulae!D7)</f>
        <v> </v>
      </c>
      <c r="E7" s="3" t="str">
        <f>IF(Formulae!E7=0," ",Formulae!E7)</f>
        <v> </v>
      </c>
      <c r="F7" s="3" t="str">
        <f>IF(Formulae!F7=0," ",Formulae!F7)</f>
        <v> </v>
      </c>
      <c r="G7" s="3">
        <f>Formulae!G7</f>
        <v>0</v>
      </c>
      <c r="H7" s="4" t="str">
        <f>IF(ISERROR(Database!$E$3)," ",Database!$E$3)</f>
        <v> </v>
      </c>
      <c r="I7" s="5" t="str">
        <f>IF(ISERROR(Database!$E$4)," ",Database!$E$4)</f>
        <v> </v>
      </c>
      <c r="J7" s="30" t="str">
        <f>IF(ISERROR(Database!$E$6)," ",Database!$E$6)</f>
        <v> </v>
      </c>
    </row>
    <row r="8" spans="1:10" ht="39.75" customHeight="1">
      <c r="A8" s="29" t="str">
        <f>CONCATENATE(Survey!A18,".  ",Survey!B18)</f>
        <v>4.  My ideas really seem to count on this unit.</v>
      </c>
      <c r="B8" s="3" t="str">
        <f>IF(Formulae!B8=0," ",Formulae!B8)</f>
        <v> </v>
      </c>
      <c r="C8" s="3" t="str">
        <f>IF(Formulae!C8=0," ",Formulae!C8)</f>
        <v> </v>
      </c>
      <c r="D8" s="3" t="str">
        <f>IF(Formulae!D8=0," ",Formulae!D8)</f>
        <v> </v>
      </c>
      <c r="E8" s="3" t="str">
        <f>IF(Formulae!E8=0," ",Formulae!E8)</f>
        <v> </v>
      </c>
      <c r="F8" s="3" t="str">
        <f>IF(Formulae!F8=0," ",Formulae!F8)</f>
        <v> </v>
      </c>
      <c r="G8" s="3">
        <f>Formulae!G8</f>
        <v>0</v>
      </c>
      <c r="H8" s="4" t="str">
        <f>IF(ISERROR(Database!$F$3)," ",Database!$F$3)</f>
        <v> </v>
      </c>
      <c r="I8" s="5" t="str">
        <f>IF(ISERROR(Database!$F$4)," ",Database!$F$4)</f>
        <v> </v>
      </c>
      <c r="J8" s="30" t="str">
        <f>IF(ISERROR(Database!$F$6)," ",Database!$F$6)</f>
        <v> </v>
      </c>
    </row>
    <row r="9" spans="1:10" ht="39.75" customHeight="1">
      <c r="A9" s="29" t="str">
        <f>CONCATENATE(Survey!A19,".  ",Survey!B19)</f>
        <v>5.  I speak up if I have a patient safety concern.</v>
      </c>
      <c r="B9" s="3" t="str">
        <f>IF(Formulae!B9=0," ",Formulae!B9)</f>
        <v> </v>
      </c>
      <c r="C9" s="3" t="str">
        <f>IF(Formulae!C9=0," ",Formulae!C9)</f>
        <v> </v>
      </c>
      <c r="D9" s="3" t="str">
        <f>IF(Formulae!D9=0," ",Formulae!D9)</f>
        <v> </v>
      </c>
      <c r="E9" s="3" t="str">
        <f>IF(Formulae!E9=0," ",Formulae!E9)</f>
        <v> </v>
      </c>
      <c r="F9" s="3" t="str">
        <f>IF(Formulae!F9=0," ",Formulae!F9)</f>
        <v> </v>
      </c>
      <c r="G9" s="3">
        <f>Formulae!G9</f>
        <v>0</v>
      </c>
      <c r="H9" s="4" t="str">
        <f>IF(ISERROR(Database!$G$3)," ",Database!$G$3)</f>
        <v> </v>
      </c>
      <c r="I9" s="5" t="str">
        <f>IF(ISERROR(Database!$G$4)," ",Database!$G$4)</f>
        <v> </v>
      </c>
      <c r="J9" s="30" t="str">
        <f>IF(ISERROR(Database!$G$6)," ",Database!$G$6)</f>
        <v> </v>
      </c>
    </row>
    <row r="10" spans="1:10" ht="39.75" customHeight="1">
      <c r="A10" s="29" t="str">
        <f>CONCATENATE(Survey!A20,".  ",Survey!B20)</f>
        <v>6.  Care team members on this unit feel free to question the decisions or actions of those with more authority.</v>
      </c>
      <c r="B10" s="3" t="str">
        <f>IF(Formulae!B10=0," ",Formulae!B10)</f>
        <v> </v>
      </c>
      <c r="C10" s="3" t="str">
        <f>IF(Formulae!C10=0," ",Formulae!C10)</f>
        <v> </v>
      </c>
      <c r="D10" s="3" t="str">
        <f>IF(Formulae!D10=0," ",Formulae!D10)</f>
        <v> </v>
      </c>
      <c r="E10" s="3" t="str">
        <f>IF(Formulae!E10=0," ",Formulae!E10)</f>
        <v> </v>
      </c>
      <c r="F10" s="3" t="str">
        <f>IF(Formulae!F10=0," ",Formulae!F10)</f>
        <v> </v>
      </c>
      <c r="G10" s="3">
        <f>Formulae!G10</f>
        <v>0</v>
      </c>
      <c r="H10" s="4" t="str">
        <f>IF(ISERROR(Database!$H$3)," ",Database!$H$3)</f>
        <v> </v>
      </c>
      <c r="I10" s="5" t="str">
        <f>IF(ISERROR(Database!$H$4)," ",Database!$H$4)</f>
        <v> </v>
      </c>
      <c r="J10" s="30" t="str">
        <f>IF(ISERROR(Database!$H$6)," ",Database!$H$6)</f>
        <v> </v>
      </c>
    </row>
    <row r="11" spans="1:10" ht="39.75" customHeight="1">
      <c r="A11" s="29" t="str">
        <f>CONCATENATE(Survey!A21,".  ",Survey!B21)</f>
        <v>7.  Important patient care information is exchanged during shift changes.</v>
      </c>
      <c r="B11" s="3" t="str">
        <f>IF(Formulae!B11=0," ",Formulae!B11)</f>
        <v> </v>
      </c>
      <c r="C11" s="3" t="str">
        <f>IF(Formulae!C11=0," ",Formulae!C11)</f>
        <v> </v>
      </c>
      <c r="D11" s="3" t="str">
        <f>IF(Formulae!D11=0," ",Formulae!D11)</f>
        <v> </v>
      </c>
      <c r="E11" s="3" t="str">
        <f>IF(Formulae!E11=0," ",Formulae!E11)</f>
        <v> </v>
      </c>
      <c r="F11" s="3" t="str">
        <f>IF(Formulae!F11=0," ",Formulae!F11)</f>
        <v> </v>
      </c>
      <c r="G11" s="3">
        <f>Formulae!G11</f>
        <v>0</v>
      </c>
      <c r="H11" s="4" t="str">
        <f>IF(ISERROR(Database!$I$3)," ",Database!$I$3)</f>
        <v> </v>
      </c>
      <c r="I11" s="5" t="str">
        <f>IF(ISERROR(Database!$I$4)," ",Database!$I$4)</f>
        <v> </v>
      </c>
      <c r="J11" s="30" t="str">
        <f>IF(ISERROR(Database!$I$6)," ",Database!$I$6)</f>
        <v> </v>
      </c>
    </row>
    <row r="12" spans="1:10" ht="39.75" customHeight="1">
      <c r="A12" s="29" t="str">
        <f>CONCATENATE(Survey!A22,".  ",Survey!B22)</f>
        <v>8.  If I have an idea about how to make things better on this unit, the manager and other staff are willing to try it.</v>
      </c>
      <c r="B12" s="3" t="str">
        <f>IF(Formulae!B12=0," ",Formulae!B12)</f>
        <v> </v>
      </c>
      <c r="C12" s="3" t="str">
        <f>IF(Formulae!C12=0," ",Formulae!C12)</f>
        <v> </v>
      </c>
      <c r="D12" s="3" t="str">
        <f>IF(Formulae!D12=0," ",Formulae!D12)</f>
        <v> </v>
      </c>
      <c r="E12" s="3" t="str">
        <f>IF(Formulae!E12=0," ",Formulae!E12)</f>
        <v> </v>
      </c>
      <c r="F12" s="3" t="str">
        <f>IF(Formulae!F12=0," ",Formulae!F12)</f>
        <v> </v>
      </c>
      <c r="G12" s="3">
        <f>Formulae!G12</f>
        <v>0</v>
      </c>
      <c r="H12" s="4" t="str">
        <f>IF(ISERROR(Database!$J$3)," ",Database!$J$3)</f>
        <v> </v>
      </c>
      <c r="I12" s="5" t="str">
        <f>IF(ISERROR(Database!$J$4)," ",Database!$J$4)</f>
        <v> </v>
      </c>
      <c r="J12" s="30" t="str">
        <f>IF(ISERROR(Database!$J$6)," ",Database!$J$6)</f>
        <v> </v>
      </c>
    </row>
    <row r="13" spans="1:10" ht="39.75" customHeight="1">
      <c r="A13" s="29" t="str">
        <f>CONCATENATE(Survey!A23,".  ",Survey!B23)</f>
        <v>9.  Care professionals communicate complete patient information during hand-offs.</v>
      </c>
      <c r="B13" s="3" t="str">
        <f>IF(Formulae!B13=0," ",Formulae!B13)</f>
        <v> </v>
      </c>
      <c r="C13" s="3" t="str">
        <f>IF(Formulae!C13=0," ",Formulae!C13)</f>
        <v> </v>
      </c>
      <c r="D13" s="3" t="str">
        <f>IF(Formulae!D13=0," ",Formulae!D13)</f>
        <v> </v>
      </c>
      <c r="E13" s="3" t="str">
        <f>IF(Formulae!E13=0," ",Formulae!E13)</f>
        <v> </v>
      </c>
      <c r="F13" s="3" t="str">
        <f>IF(Formulae!F13=0," ",Formulae!F13)</f>
        <v> </v>
      </c>
      <c r="G13" s="3">
        <f>Formulae!G13</f>
        <v>0</v>
      </c>
      <c r="H13" s="4" t="str">
        <f>IF(ISERROR(Database!$K$3)," ",Database!$K$3)</f>
        <v> </v>
      </c>
      <c r="I13" s="5" t="str">
        <f>IF(ISERROR(Database!$K$4)," ",Database!$K$4)</f>
        <v> </v>
      </c>
      <c r="J13" s="30" t="str">
        <f>IF(ISERROR(Database!$K$6)," ",Database!$K$6)</f>
        <v> </v>
      </c>
    </row>
    <row r="14" spans="1:10" ht="39.75" customHeight="1" thickBot="1">
      <c r="A14" s="44" t="str">
        <f>CONCATENATE(Survey!A24,".  ",Survey!B24)</f>
        <v>10.  Essential patient care equipment is in good working condition on this unit. </v>
      </c>
      <c r="B14" s="45" t="str">
        <f>IF(Formulae!B14=0," ",Formulae!B14)</f>
        <v> </v>
      </c>
      <c r="C14" s="45" t="str">
        <f>IF(Formulae!C14=0," ",Formulae!C14)</f>
        <v> </v>
      </c>
      <c r="D14" s="45" t="str">
        <f>IF(Formulae!D14=0," ",Formulae!D14)</f>
        <v> </v>
      </c>
      <c r="E14" s="45" t="str">
        <f>IF(Formulae!E14=0," ",Formulae!E14)</f>
        <v> </v>
      </c>
      <c r="F14" s="45" t="str">
        <f>IF(Formulae!F14=0," ",Formulae!F14)</f>
        <v> </v>
      </c>
      <c r="G14" s="45">
        <f>Formulae!G14</f>
        <v>0</v>
      </c>
      <c r="H14" s="46" t="str">
        <f>IF(ISERROR(Database!$L$3)," ",Database!$L$3)</f>
        <v> </v>
      </c>
      <c r="I14" s="47" t="str">
        <f>IF(ISERROR(Database!$L$4)," ",Database!$L$4)</f>
        <v> </v>
      </c>
      <c r="J14" s="48" t="str">
        <f>IF(ISERROR(Database!$L$6)," ",Database!$L$6)</f>
        <v> </v>
      </c>
    </row>
    <row r="15" spans="1:10" ht="39.75" customHeight="1">
      <c r="A15" s="38"/>
      <c r="B15" s="40"/>
      <c r="C15" s="40"/>
      <c r="D15" s="40"/>
      <c r="E15" s="40"/>
      <c r="F15" s="40"/>
      <c r="G15" s="40"/>
      <c r="H15" s="41"/>
      <c r="I15" s="42"/>
      <c r="J15" s="43"/>
    </row>
    <row r="16" spans="1:10" ht="39.75" customHeight="1">
      <c r="A16" s="38"/>
      <c r="B16" s="40"/>
      <c r="C16" s="40"/>
      <c r="D16" s="40"/>
      <c r="E16" s="40"/>
      <c r="F16" s="40"/>
      <c r="G16" s="40"/>
      <c r="H16" s="41"/>
      <c r="I16" s="42"/>
      <c r="J16" s="43"/>
    </row>
    <row r="17" spans="1:10" ht="39.75" customHeight="1">
      <c r="A17" s="38"/>
      <c r="B17" s="40"/>
      <c r="C17" s="40"/>
      <c r="D17" s="40"/>
      <c r="E17" s="40"/>
      <c r="F17" s="40"/>
      <c r="G17" s="40"/>
      <c r="H17" s="41"/>
      <c r="I17" s="42"/>
      <c r="J17" s="43"/>
    </row>
    <row r="18" spans="1:10" ht="39.75" customHeight="1">
      <c r="A18" s="38"/>
      <c r="B18" s="40"/>
      <c r="C18" s="40"/>
      <c r="D18" s="40"/>
      <c r="E18" s="40"/>
      <c r="F18" s="40"/>
      <c r="G18" s="40"/>
      <c r="H18" s="41"/>
      <c r="I18" s="42"/>
      <c r="J18" s="43"/>
    </row>
    <row r="19" spans="1:10" ht="39.75" customHeight="1">
      <c r="A19" s="38"/>
      <c r="B19" s="40"/>
      <c r="C19" s="40"/>
      <c r="D19" s="40"/>
      <c r="E19" s="40"/>
      <c r="F19" s="40"/>
      <c r="G19" s="40"/>
      <c r="H19" s="41"/>
      <c r="I19" s="42"/>
      <c r="J19" s="43"/>
    </row>
    <row r="20" spans="1:10" ht="39.75" customHeight="1">
      <c r="A20" s="38"/>
      <c r="B20" s="40"/>
      <c r="C20" s="40"/>
      <c r="D20" s="40"/>
      <c r="E20" s="40"/>
      <c r="F20" s="40"/>
      <c r="G20" s="40"/>
      <c r="H20" s="41"/>
      <c r="I20" s="42"/>
      <c r="J20" s="43"/>
    </row>
    <row r="21" spans="1:10" ht="39.75" customHeight="1">
      <c r="A21" s="38"/>
      <c r="B21" s="40"/>
      <c r="C21" s="40"/>
      <c r="D21" s="40"/>
      <c r="E21" s="40"/>
      <c r="F21" s="40"/>
      <c r="G21" s="40"/>
      <c r="H21" s="41"/>
      <c r="I21" s="42"/>
      <c r="J21" s="43"/>
    </row>
    <row r="22" spans="1:10" ht="39.75" customHeight="1">
      <c r="A22" s="38"/>
      <c r="B22" s="40"/>
      <c r="C22" s="40"/>
      <c r="D22" s="40"/>
      <c r="E22" s="40"/>
      <c r="F22" s="40"/>
      <c r="G22" s="40"/>
      <c r="H22" s="41"/>
      <c r="I22" s="42"/>
      <c r="J22" s="43"/>
    </row>
    <row r="23" spans="1:10" ht="39.75" customHeight="1">
      <c r="A23" s="38"/>
      <c r="B23" s="40"/>
      <c r="C23" s="40"/>
      <c r="D23" s="40"/>
      <c r="E23" s="40"/>
      <c r="F23" s="40"/>
      <c r="G23" s="40"/>
      <c r="H23" s="41"/>
      <c r="I23" s="42"/>
      <c r="J23" s="43"/>
    </row>
    <row r="24" ht="12">
      <c r="H24" s="2"/>
    </row>
    <row r="25" ht="12">
      <c r="H25" s="2"/>
    </row>
  </sheetData>
  <sheetProtection/>
  <mergeCells count="3">
    <mergeCell ref="A3:J3"/>
    <mergeCell ref="A2:J2"/>
    <mergeCell ref="A1:J1"/>
  </mergeCells>
  <conditionalFormatting sqref="J5:J23">
    <cfRule type="cellIs" priority="1" dxfId="1" operator="equal" stopIfTrue="1">
      <formula>MIN(Summary!A$5:A$23)</formula>
    </cfRule>
    <cfRule type="cellIs" priority="2" dxfId="0" operator="equal" stopIfTrue="1">
      <formula>MAX(Summary!$J$5:$J$23)</formula>
    </cfRule>
  </conditionalFormatting>
  <printOptions horizontalCentered="1"/>
  <pageMargins left="0.5" right="0.26" top="0.75" bottom="0.75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4"/>
  <sheetViews>
    <sheetView zoomScaleSheetLayoutView="25" workbookViewId="0" topLeftCell="A61">
      <selection activeCell="L125" sqref="L125"/>
    </sheetView>
  </sheetViews>
  <sheetFormatPr defaultColWidth="8.8515625" defaultRowHeight="12.75"/>
  <cols>
    <col min="1" max="8" width="8.8515625" style="0" customWidth="1"/>
    <col min="9" max="9" width="12.421875" style="0" customWidth="1"/>
    <col min="10" max="10" width="2.00390625" style="0" customWidth="1"/>
  </cols>
  <sheetData>
    <row r="1" spans="1:10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>
      <c r="A2" s="60" t="str">
        <f>IF(Survey!A3="(Enter Hospital Name here)","",Survey!A3)</f>
        <v>(Company Name)</v>
      </c>
      <c r="B2" s="60"/>
      <c r="C2" s="60"/>
      <c r="D2" s="60"/>
      <c r="E2" s="60"/>
      <c r="F2" s="60"/>
      <c r="G2" s="60"/>
      <c r="H2" s="60"/>
      <c r="I2" s="60"/>
      <c r="J2" s="60"/>
    </row>
    <row r="3" ht="12.75" thickBot="1"/>
    <row r="4" spans="1:9" ht="12">
      <c r="A4" s="6"/>
      <c r="B4" s="7"/>
      <c r="C4" s="7"/>
      <c r="D4" s="7"/>
      <c r="E4" s="7"/>
      <c r="F4" s="7"/>
      <c r="G4" s="7"/>
      <c r="H4" s="7"/>
      <c r="I4" s="8"/>
    </row>
    <row r="5" spans="1:9" ht="12">
      <c r="A5" s="9"/>
      <c r="B5" s="10"/>
      <c r="C5" s="10"/>
      <c r="D5" s="10"/>
      <c r="E5" s="10"/>
      <c r="F5" s="10"/>
      <c r="G5" s="10"/>
      <c r="H5" s="10"/>
      <c r="I5" s="11"/>
    </row>
    <row r="6" spans="1:9" ht="12">
      <c r="A6" s="9"/>
      <c r="B6" s="10"/>
      <c r="C6" s="10"/>
      <c r="D6" s="10"/>
      <c r="E6" s="10"/>
      <c r="F6" s="10"/>
      <c r="G6" s="10"/>
      <c r="H6" s="10"/>
      <c r="I6" s="11"/>
    </row>
    <row r="7" spans="1:9" ht="12">
      <c r="A7" s="9"/>
      <c r="B7" s="10"/>
      <c r="C7" s="10"/>
      <c r="D7" s="10"/>
      <c r="E7" s="10"/>
      <c r="F7" s="10"/>
      <c r="G7" s="10"/>
      <c r="H7" s="10"/>
      <c r="I7" s="11"/>
    </row>
    <row r="8" spans="1:9" ht="12">
      <c r="A8" s="9"/>
      <c r="B8" s="10"/>
      <c r="C8" s="10"/>
      <c r="D8" s="10"/>
      <c r="E8" s="10"/>
      <c r="F8" s="10"/>
      <c r="G8" s="10"/>
      <c r="H8" s="10"/>
      <c r="I8" s="11"/>
    </row>
    <row r="9" spans="1:9" ht="12">
      <c r="A9" s="9"/>
      <c r="B9" s="10"/>
      <c r="C9" s="10"/>
      <c r="D9" s="10"/>
      <c r="E9" s="10"/>
      <c r="F9" s="10"/>
      <c r="G9" s="10"/>
      <c r="H9" s="10"/>
      <c r="I9" s="11"/>
    </row>
    <row r="10" spans="1:9" ht="12">
      <c r="A10" s="9"/>
      <c r="B10" s="10"/>
      <c r="C10" s="10"/>
      <c r="D10" s="10"/>
      <c r="E10" s="10"/>
      <c r="F10" s="10"/>
      <c r="G10" s="10"/>
      <c r="H10" s="10"/>
      <c r="I10" s="11"/>
    </row>
    <row r="11" spans="1:9" ht="12">
      <c r="A11" s="9"/>
      <c r="B11" s="10"/>
      <c r="C11" s="10"/>
      <c r="D11" s="10"/>
      <c r="E11" s="10"/>
      <c r="F11" s="10"/>
      <c r="G11" s="10"/>
      <c r="H11" s="10"/>
      <c r="I11" s="11"/>
    </row>
    <row r="12" spans="1:9" ht="12">
      <c r="A12" s="9"/>
      <c r="B12" s="10"/>
      <c r="C12" s="10"/>
      <c r="D12" s="10"/>
      <c r="E12" s="10"/>
      <c r="F12" s="10"/>
      <c r="G12" s="10"/>
      <c r="H12" s="10"/>
      <c r="I12" s="11"/>
    </row>
    <row r="13" spans="1:9" ht="12">
      <c r="A13" s="9"/>
      <c r="B13" s="10"/>
      <c r="C13" s="10"/>
      <c r="D13" s="10"/>
      <c r="E13" s="10"/>
      <c r="F13" s="10"/>
      <c r="G13" s="10"/>
      <c r="H13" s="10"/>
      <c r="I13" s="11"/>
    </row>
    <row r="14" spans="1:9" ht="12">
      <c r="A14" s="9"/>
      <c r="B14" s="10"/>
      <c r="C14" s="10"/>
      <c r="D14" s="10"/>
      <c r="E14" s="10"/>
      <c r="F14" s="10"/>
      <c r="G14" s="10"/>
      <c r="H14" s="10"/>
      <c r="I14" s="11"/>
    </row>
    <row r="15" spans="1:9" ht="12">
      <c r="A15" s="9"/>
      <c r="B15" s="10"/>
      <c r="C15" s="10"/>
      <c r="D15" s="10"/>
      <c r="E15" s="10"/>
      <c r="F15" s="10"/>
      <c r="G15" s="10"/>
      <c r="H15" s="10"/>
      <c r="I15" s="11"/>
    </row>
    <row r="16" spans="1:9" ht="12.75" thickBot="1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2">
      <c r="A17" s="6"/>
      <c r="B17" s="7"/>
      <c r="C17" s="7"/>
      <c r="D17" s="7"/>
      <c r="E17" s="7"/>
      <c r="F17" s="7"/>
      <c r="G17" s="7"/>
      <c r="H17" s="7"/>
      <c r="I17" s="8"/>
    </row>
    <row r="18" spans="1:9" ht="12">
      <c r="A18" s="9"/>
      <c r="B18" s="10"/>
      <c r="C18" s="10"/>
      <c r="D18" s="10"/>
      <c r="E18" s="10"/>
      <c r="F18" s="10"/>
      <c r="G18" s="10"/>
      <c r="H18" s="10"/>
      <c r="I18" s="11"/>
    </row>
    <row r="19" spans="1:9" ht="12">
      <c r="A19" s="9"/>
      <c r="B19" s="10"/>
      <c r="C19" s="10"/>
      <c r="D19" s="10"/>
      <c r="E19" s="10"/>
      <c r="F19" s="10"/>
      <c r="G19" s="10"/>
      <c r="H19" s="10"/>
      <c r="I19" s="11"/>
    </row>
    <row r="20" spans="1:9" ht="12">
      <c r="A20" s="9"/>
      <c r="B20" s="10"/>
      <c r="C20" s="10"/>
      <c r="D20" s="10"/>
      <c r="E20" s="10"/>
      <c r="F20" s="10"/>
      <c r="G20" s="10"/>
      <c r="H20" s="10"/>
      <c r="I20" s="11"/>
    </row>
    <row r="21" spans="1:9" ht="12">
      <c r="A21" s="9"/>
      <c r="B21" s="10"/>
      <c r="C21" s="10"/>
      <c r="D21" s="10"/>
      <c r="E21" s="10"/>
      <c r="F21" s="10"/>
      <c r="G21" s="10"/>
      <c r="H21" s="10"/>
      <c r="I21" s="11"/>
    </row>
    <row r="22" spans="1:9" ht="12">
      <c r="A22" s="9"/>
      <c r="B22" s="10"/>
      <c r="C22" s="10"/>
      <c r="D22" s="10"/>
      <c r="E22" s="10"/>
      <c r="F22" s="10"/>
      <c r="G22" s="10"/>
      <c r="H22" s="10"/>
      <c r="I22" s="11"/>
    </row>
    <row r="23" spans="1:9" ht="12">
      <c r="A23" s="9"/>
      <c r="B23" s="10"/>
      <c r="C23" s="10"/>
      <c r="D23" s="10"/>
      <c r="E23" s="10"/>
      <c r="F23" s="10"/>
      <c r="G23" s="10"/>
      <c r="H23" s="10"/>
      <c r="I23" s="11"/>
    </row>
    <row r="24" spans="1:9" ht="12">
      <c r="A24" s="9"/>
      <c r="B24" s="10"/>
      <c r="C24" s="10"/>
      <c r="D24" s="10"/>
      <c r="E24" s="10"/>
      <c r="F24" s="10"/>
      <c r="G24" s="10"/>
      <c r="H24" s="10"/>
      <c r="I24" s="11"/>
    </row>
    <row r="25" spans="1:9" ht="12">
      <c r="A25" s="9"/>
      <c r="B25" s="10"/>
      <c r="C25" s="10"/>
      <c r="D25" s="10"/>
      <c r="E25" s="10"/>
      <c r="F25" s="10"/>
      <c r="G25" s="10"/>
      <c r="H25" s="10"/>
      <c r="I25" s="11"/>
    </row>
    <row r="26" spans="1:9" ht="12">
      <c r="A26" s="9"/>
      <c r="B26" s="10"/>
      <c r="C26" s="10"/>
      <c r="D26" s="10"/>
      <c r="E26" s="10"/>
      <c r="F26" s="10"/>
      <c r="G26" s="10"/>
      <c r="H26" s="10"/>
      <c r="I26" s="11"/>
    </row>
    <row r="27" spans="1:9" ht="12">
      <c r="A27" s="9"/>
      <c r="B27" s="10"/>
      <c r="C27" s="10"/>
      <c r="D27" s="10"/>
      <c r="E27" s="10"/>
      <c r="F27" s="10"/>
      <c r="G27" s="10"/>
      <c r="H27" s="10"/>
      <c r="I27" s="11"/>
    </row>
    <row r="28" spans="1:9" ht="12">
      <c r="A28" s="9"/>
      <c r="B28" s="10"/>
      <c r="C28" s="10"/>
      <c r="D28" s="10"/>
      <c r="E28" s="10"/>
      <c r="F28" s="10"/>
      <c r="G28" s="10"/>
      <c r="H28" s="10"/>
      <c r="I28" s="11"/>
    </row>
    <row r="29" spans="1:9" ht="12.75" thickBot="1">
      <c r="A29" s="12"/>
      <c r="B29" s="13"/>
      <c r="C29" s="13"/>
      <c r="D29" s="13"/>
      <c r="E29" s="13"/>
      <c r="F29" s="13"/>
      <c r="G29" s="13"/>
      <c r="H29" s="13"/>
      <c r="I29" s="14"/>
    </row>
    <row r="30" spans="1:9" ht="12">
      <c r="A30" s="6"/>
      <c r="B30" s="7"/>
      <c r="C30" s="7"/>
      <c r="D30" s="7"/>
      <c r="E30" s="7"/>
      <c r="F30" s="7"/>
      <c r="G30" s="7"/>
      <c r="H30" s="7"/>
      <c r="I30" s="8"/>
    </row>
    <row r="31" spans="1:9" ht="12">
      <c r="A31" s="9"/>
      <c r="B31" s="10"/>
      <c r="C31" s="10"/>
      <c r="D31" s="10"/>
      <c r="E31" s="10"/>
      <c r="F31" s="10"/>
      <c r="G31" s="10"/>
      <c r="H31" s="10"/>
      <c r="I31" s="11"/>
    </row>
    <row r="32" spans="1:9" ht="12">
      <c r="A32" s="9"/>
      <c r="B32" s="10"/>
      <c r="C32" s="10"/>
      <c r="D32" s="10"/>
      <c r="E32" s="10"/>
      <c r="F32" s="10"/>
      <c r="G32" s="10"/>
      <c r="H32" s="10"/>
      <c r="I32" s="11"/>
    </row>
    <row r="33" spans="1:9" ht="12">
      <c r="A33" s="9"/>
      <c r="B33" s="10"/>
      <c r="C33" s="10"/>
      <c r="D33" s="10"/>
      <c r="E33" s="10"/>
      <c r="F33" s="10"/>
      <c r="G33" s="10"/>
      <c r="H33" s="10"/>
      <c r="I33" s="11"/>
    </row>
    <row r="34" spans="1:9" ht="12">
      <c r="A34" s="9"/>
      <c r="B34" s="10"/>
      <c r="C34" s="10"/>
      <c r="D34" s="10"/>
      <c r="E34" s="10"/>
      <c r="F34" s="10"/>
      <c r="G34" s="10"/>
      <c r="H34" s="10"/>
      <c r="I34" s="11"/>
    </row>
    <row r="35" spans="1:9" ht="12">
      <c r="A35" s="9"/>
      <c r="B35" s="10"/>
      <c r="C35" s="10"/>
      <c r="D35" s="10"/>
      <c r="E35" s="10"/>
      <c r="F35" s="10"/>
      <c r="G35" s="10"/>
      <c r="H35" s="10"/>
      <c r="I35" s="11"/>
    </row>
    <row r="36" spans="1:9" ht="12">
      <c r="A36" s="9"/>
      <c r="B36" s="10"/>
      <c r="C36" s="10"/>
      <c r="D36" s="10"/>
      <c r="E36" s="10"/>
      <c r="F36" s="10"/>
      <c r="G36" s="10"/>
      <c r="H36" s="10"/>
      <c r="I36" s="11"/>
    </row>
    <row r="37" spans="1:9" ht="12">
      <c r="A37" s="9"/>
      <c r="B37" s="10"/>
      <c r="C37" s="10"/>
      <c r="D37" s="10"/>
      <c r="E37" s="10"/>
      <c r="F37" s="10"/>
      <c r="G37" s="10"/>
      <c r="H37" s="10"/>
      <c r="I37" s="11"/>
    </row>
    <row r="38" spans="1:9" ht="12">
      <c r="A38" s="9"/>
      <c r="B38" s="10"/>
      <c r="C38" s="10"/>
      <c r="D38" s="10"/>
      <c r="E38" s="10"/>
      <c r="F38" s="10"/>
      <c r="G38" s="10"/>
      <c r="H38" s="10"/>
      <c r="I38" s="11"/>
    </row>
    <row r="39" spans="1:9" ht="12">
      <c r="A39" s="9"/>
      <c r="B39" s="10"/>
      <c r="C39" s="10"/>
      <c r="D39" s="10"/>
      <c r="E39" s="10"/>
      <c r="F39" s="10"/>
      <c r="G39" s="10"/>
      <c r="H39" s="10"/>
      <c r="I39" s="11"/>
    </row>
    <row r="40" spans="1:9" ht="12">
      <c r="A40" s="9"/>
      <c r="B40" s="10"/>
      <c r="C40" s="10"/>
      <c r="D40" s="10"/>
      <c r="E40" s="10"/>
      <c r="F40" s="10"/>
      <c r="G40" s="10"/>
      <c r="H40" s="10"/>
      <c r="I40" s="11"/>
    </row>
    <row r="41" spans="1:9" ht="12">
      <c r="A41" s="9"/>
      <c r="B41" s="10"/>
      <c r="C41" s="10"/>
      <c r="D41" s="10"/>
      <c r="E41" s="10"/>
      <c r="F41" s="10"/>
      <c r="G41" s="10"/>
      <c r="H41" s="10"/>
      <c r="I41" s="11"/>
    </row>
    <row r="42" spans="1:9" ht="12.75" thickBot="1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2">
      <c r="A43" s="6"/>
      <c r="B43" s="7"/>
      <c r="C43" s="7"/>
      <c r="D43" s="7"/>
      <c r="E43" s="7"/>
      <c r="F43" s="7"/>
      <c r="G43" s="7"/>
      <c r="H43" s="7"/>
      <c r="I43" s="8"/>
    </row>
    <row r="44" spans="1:9" ht="12">
      <c r="A44" s="9"/>
      <c r="B44" s="10"/>
      <c r="C44" s="10"/>
      <c r="D44" s="10"/>
      <c r="E44" s="10"/>
      <c r="F44" s="10"/>
      <c r="G44" s="10"/>
      <c r="H44" s="10"/>
      <c r="I44" s="11"/>
    </row>
    <row r="45" spans="1:9" ht="12">
      <c r="A45" s="9"/>
      <c r="B45" s="10"/>
      <c r="C45" s="10"/>
      <c r="D45" s="10"/>
      <c r="E45" s="10"/>
      <c r="F45" s="10"/>
      <c r="G45" s="10"/>
      <c r="H45" s="10"/>
      <c r="I45" s="11"/>
    </row>
    <row r="46" spans="1:9" ht="12">
      <c r="A46" s="9"/>
      <c r="B46" s="10"/>
      <c r="C46" s="10"/>
      <c r="D46" s="10"/>
      <c r="E46" s="10"/>
      <c r="F46" s="10"/>
      <c r="G46" s="10"/>
      <c r="H46" s="10"/>
      <c r="I46" s="11"/>
    </row>
    <row r="47" spans="1:9" ht="12">
      <c r="A47" s="9"/>
      <c r="B47" s="10"/>
      <c r="C47" s="10"/>
      <c r="D47" s="10"/>
      <c r="E47" s="10"/>
      <c r="F47" s="10"/>
      <c r="G47" s="10"/>
      <c r="H47" s="10"/>
      <c r="I47" s="11"/>
    </row>
    <row r="48" spans="1:9" ht="12">
      <c r="A48" s="9"/>
      <c r="B48" s="10"/>
      <c r="C48" s="10"/>
      <c r="D48" s="10"/>
      <c r="E48" s="10"/>
      <c r="F48" s="10"/>
      <c r="G48" s="10"/>
      <c r="H48" s="10"/>
      <c r="I48" s="11"/>
    </row>
    <row r="49" spans="1:9" ht="12">
      <c r="A49" s="9"/>
      <c r="B49" s="10"/>
      <c r="C49" s="10"/>
      <c r="D49" s="10"/>
      <c r="E49" s="10"/>
      <c r="F49" s="10"/>
      <c r="G49" s="10"/>
      <c r="H49" s="10"/>
      <c r="I49" s="11"/>
    </row>
    <row r="50" spans="1:9" ht="12">
      <c r="A50" s="9"/>
      <c r="B50" s="10"/>
      <c r="C50" s="10"/>
      <c r="D50" s="10"/>
      <c r="E50" s="10"/>
      <c r="F50" s="10"/>
      <c r="G50" s="10"/>
      <c r="H50" s="10"/>
      <c r="I50" s="11"/>
    </row>
    <row r="51" spans="1:9" ht="12">
      <c r="A51" s="9"/>
      <c r="B51" s="10"/>
      <c r="C51" s="10"/>
      <c r="D51" s="10"/>
      <c r="E51" s="10"/>
      <c r="F51" s="10"/>
      <c r="G51" s="10"/>
      <c r="H51" s="10"/>
      <c r="I51" s="11"/>
    </row>
    <row r="52" spans="1:9" ht="12">
      <c r="A52" s="9"/>
      <c r="B52" s="10"/>
      <c r="C52" s="10"/>
      <c r="D52" s="10"/>
      <c r="E52" s="10"/>
      <c r="F52" s="10"/>
      <c r="G52" s="10"/>
      <c r="H52" s="10"/>
      <c r="I52" s="11"/>
    </row>
    <row r="53" spans="1:9" ht="12">
      <c r="A53" s="9"/>
      <c r="B53" s="10"/>
      <c r="C53" s="10"/>
      <c r="D53" s="10"/>
      <c r="E53" s="10"/>
      <c r="F53" s="10"/>
      <c r="G53" s="10"/>
      <c r="H53" s="10"/>
      <c r="I53" s="11"/>
    </row>
    <row r="54" spans="1:9" ht="12">
      <c r="A54" s="9"/>
      <c r="B54" s="10"/>
      <c r="C54" s="10"/>
      <c r="D54" s="10"/>
      <c r="E54" s="10"/>
      <c r="F54" s="10"/>
      <c r="G54" s="10"/>
      <c r="H54" s="10"/>
      <c r="I54" s="11"/>
    </row>
    <row r="55" spans="1:9" ht="12.75" thickBot="1">
      <c r="A55" s="12"/>
      <c r="B55" s="13"/>
      <c r="C55" s="13"/>
      <c r="D55" s="13"/>
      <c r="E55" s="13"/>
      <c r="F55" s="13"/>
      <c r="G55" s="13"/>
      <c r="H55" s="13"/>
      <c r="I55" s="14"/>
    </row>
    <row r="56" spans="1:9" ht="12">
      <c r="A56" s="6"/>
      <c r="B56" s="7"/>
      <c r="C56" s="7"/>
      <c r="D56" s="7"/>
      <c r="E56" s="7"/>
      <c r="F56" s="7"/>
      <c r="G56" s="7"/>
      <c r="H56" s="7"/>
      <c r="I56" s="8"/>
    </row>
    <row r="57" spans="1:9" ht="12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2">
      <c r="A58" s="9"/>
      <c r="B58" s="10"/>
      <c r="C58" s="10"/>
      <c r="D58" s="10"/>
      <c r="E58" s="10"/>
      <c r="F58" s="10"/>
      <c r="G58" s="10"/>
      <c r="H58" s="10"/>
      <c r="I58" s="11"/>
    </row>
    <row r="59" spans="1:9" ht="12">
      <c r="A59" s="9"/>
      <c r="B59" s="10"/>
      <c r="C59" s="10"/>
      <c r="D59" s="10"/>
      <c r="E59" s="10"/>
      <c r="F59" s="10"/>
      <c r="G59" s="10"/>
      <c r="H59" s="10"/>
      <c r="I59" s="11"/>
    </row>
    <row r="60" spans="1:9" ht="12">
      <c r="A60" s="9"/>
      <c r="B60" s="10"/>
      <c r="C60" s="10"/>
      <c r="D60" s="10"/>
      <c r="E60" s="10"/>
      <c r="F60" s="10"/>
      <c r="G60" s="10"/>
      <c r="H60" s="10"/>
      <c r="I60" s="11"/>
    </row>
    <row r="61" spans="1:9" ht="12">
      <c r="A61" s="9"/>
      <c r="B61" s="10"/>
      <c r="C61" s="10"/>
      <c r="D61" s="10"/>
      <c r="E61" s="10"/>
      <c r="F61" s="10"/>
      <c r="G61" s="10"/>
      <c r="H61" s="10"/>
      <c r="I61" s="11"/>
    </row>
    <row r="62" spans="1:9" ht="12">
      <c r="A62" s="9"/>
      <c r="B62" s="10"/>
      <c r="C62" s="10"/>
      <c r="D62" s="10"/>
      <c r="E62" s="10"/>
      <c r="F62" s="10"/>
      <c r="G62" s="10"/>
      <c r="H62" s="10"/>
      <c r="I62" s="11"/>
    </row>
    <row r="63" spans="1:9" ht="12">
      <c r="A63" s="9"/>
      <c r="B63" s="10"/>
      <c r="C63" s="10"/>
      <c r="D63" s="10"/>
      <c r="E63" s="10"/>
      <c r="F63" s="10"/>
      <c r="G63" s="10"/>
      <c r="H63" s="10"/>
      <c r="I63" s="11"/>
    </row>
    <row r="64" spans="1:9" ht="12">
      <c r="A64" s="9"/>
      <c r="B64" s="10"/>
      <c r="C64" s="10"/>
      <c r="D64" s="10"/>
      <c r="E64" s="10"/>
      <c r="F64" s="10"/>
      <c r="G64" s="10"/>
      <c r="H64" s="10"/>
      <c r="I64" s="11"/>
    </row>
    <row r="65" spans="1:9" ht="12">
      <c r="A65" s="9"/>
      <c r="B65" s="10"/>
      <c r="C65" s="10"/>
      <c r="D65" s="10"/>
      <c r="E65" s="10"/>
      <c r="F65" s="10"/>
      <c r="G65" s="10"/>
      <c r="H65" s="10"/>
      <c r="I65" s="11"/>
    </row>
    <row r="66" spans="1:9" ht="12">
      <c r="A66" s="9"/>
      <c r="B66" s="10"/>
      <c r="C66" s="10"/>
      <c r="D66" s="10"/>
      <c r="E66" s="10"/>
      <c r="F66" s="10"/>
      <c r="G66" s="10"/>
      <c r="H66" s="10"/>
      <c r="I66" s="11"/>
    </row>
    <row r="67" spans="1:9" ht="12">
      <c r="A67" s="9"/>
      <c r="B67" s="10"/>
      <c r="C67" s="10"/>
      <c r="D67" s="10"/>
      <c r="E67" s="10"/>
      <c r="F67" s="10"/>
      <c r="G67" s="10"/>
      <c r="H67" s="10"/>
      <c r="I67" s="11"/>
    </row>
    <row r="68" spans="1:9" ht="12.75" thickBot="1">
      <c r="A68" s="12"/>
      <c r="B68" s="13"/>
      <c r="C68" s="13"/>
      <c r="D68" s="13"/>
      <c r="E68" s="13"/>
      <c r="F68" s="13"/>
      <c r="G68" s="13"/>
      <c r="H68" s="13"/>
      <c r="I68" s="14"/>
    </row>
    <row r="69" spans="1:9" ht="12">
      <c r="A69" s="6"/>
      <c r="B69" s="7"/>
      <c r="C69" s="7"/>
      <c r="D69" s="7"/>
      <c r="E69" s="7"/>
      <c r="F69" s="7"/>
      <c r="G69" s="7"/>
      <c r="H69" s="7"/>
      <c r="I69" s="8"/>
    </row>
    <row r="70" spans="1:9" ht="12">
      <c r="A70" s="9"/>
      <c r="B70" s="10"/>
      <c r="C70" s="10"/>
      <c r="D70" s="10"/>
      <c r="E70" s="10"/>
      <c r="F70" s="10"/>
      <c r="G70" s="10"/>
      <c r="H70" s="10"/>
      <c r="I70" s="11"/>
    </row>
    <row r="71" spans="1:9" ht="12">
      <c r="A71" s="9"/>
      <c r="B71" s="10"/>
      <c r="C71" s="10"/>
      <c r="D71" s="10"/>
      <c r="E71" s="10"/>
      <c r="F71" s="10"/>
      <c r="G71" s="10"/>
      <c r="H71" s="10"/>
      <c r="I71" s="11"/>
    </row>
    <row r="72" spans="1:9" ht="12">
      <c r="A72" s="9"/>
      <c r="B72" s="10"/>
      <c r="C72" s="10"/>
      <c r="D72" s="10"/>
      <c r="E72" s="10"/>
      <c r="F72" s="10"/>
      <c r="G72" s="10"/>
      <c r="H72" s="10"/>
      <c r="I72" s="11"/>
    </row>
    <row r="73" spans="1:9" ht="12">
      <c r="A73" s="9"/>
      <c r="B73" s="10"/>
      <c r="C73" s="10"/>
      <c r="D73" s="10"/>
      <c r="E73" s="10"/>
      <c r="F73" s="10"/>
      <c r="G73" s="10"/>
      <c r="H73" s="10"/>
      <c r="I73" s="11"/>
    </row>
    <row r="74" spans="1:9" ht="12">
      <c r="A74" s="9"/>
      <c r="B74" s="10"/>
      <c r="C74" s="10"/>
      <c r="D74" s="10"/>
      <c r="E74" s="10"/>
      <c r="F74" s="10"/>
      <c r="G74" s="10"/>
      <c r="H74" s="10"/>
      <c r="I74" s="11"/>
    </row>
    <row r="75" spans="1:9" ht="12">
      <c r="A75" s="9"/>
      <c r="B75" s="10"/>
      <c r="C75" s="10"/>
      <c r="D75" s="10"/>
      <c r="E75" s="10"/>
      <c r="F75" s="10"/>
      <c r="G75" s="10"/>
      <c r="H75" s="10"/>
      <c r="I75" s="11"/>
    </row>
    <row r="76" spans="1:9" ht="12">
      <c r="A76" s="9"/>
      <c r="B76" s="10"/>
      <c r="C76" s="10"/>
      <c r="D76" s="10"/>
      <c r="E76" s="10"/>
      <c r="F76" s="10"/>
      <c r="G76" s="10"/>
      <c r="H76" s="10"/>
      <c r="I76" s="11"/>
    </row>
    <row r="77" spans="1:9" ht="12">
      <c r="A77" s="9"/>
      <c r="B77" s="10"/>
      <c r="C77" s="10"/>
      <c r="D77" s="10"/>
      <c r="E77" s="10"/>
      <c r="F77" s="10"/>
      <c r="G77" s="10"/>
      <c r="H77" s="10"/>
      <c r="I77" s="11"/>
    </row>
    <row r="78" spans="1:9" ht="12">
      <c r="A78" s="9"/>
      <c r="B78" s="10"/>
      <c r="C78" s="10"/>
      <c r="D78" s="10"/>
      <c r="E78" s="10"/>
      <c r="F78" s="10"/>
      <c r="G78" s="10"/>
      <c r="H78" s="10"/>
      <c r="I78" s="11"/>
    </row>
    <row r="79" spans="1:9" ht="12">
      <c r="A79" s="9"/>
      <c r="B79" s="10"/>
      <c r="C79" s="10"/>
      <c r="D79" s="10"/>
      <c r="E79" s="10"/>
      <c r="F79" s="10"/>
      <c r="G79" s="10"/>
      <c r="H79" s="10"/>
      <c r="I79" s="11"/>
    </row>
    <row r="80" spans="1:9" ht="12">
      <c r="A80" s="9"/>
      <c r="B80" s="10"/>
      <c r="C80" s="10"/>
      <c r="D80" s="10"/>
      <c r="E80" s="10"/>
      <c r="F80" s="10"/>
      <c r="G80" s="10"/>
      <c r="H80" s="10"/>
      <c r="I80" s="11"/>
    </row>
    <row r="81" spans="1:9" ht="12.75" thickBot="1">
      <c r="A81" s="12"/>
      <c r="B81" s="13"/>
      <c r="C81" s="13"/>
      <c r="D81" s="13"/>
      <c r="E81" s="13"/>
      <c r="F81" s="13"/>
      <c r="G81" s="13"/>
      <c r="H81" s="13"/>
      <c r="I81" s="14"/>
    </row>
    <row r="82" spans="1:9" ht="12">
      <c r="A82" s="6"/>
      <c r="B82" s="7"/>
      <c r="C82" s="7"/>
      <c r="D82" s="7"/>
      <c r="E82" s="7"/>
      <c r="F82" s="7"/>
      <c r="G82" s="7"/>
      <c r="H82" s="7"/>
      <c r="I82" s="8"/>
    </row>
    <row r="83" spans="1:9" ht="12">
      <c r="A83" s="9"/>
      <c r="B83" s="10"/>
      <c r="C83" s="10"/>
      <c r="D83" s="10"/>
      <c r="E83" s="10"/>
      <c r="F83" s="10"/>
      <c r="G83" s="10"/>
      <c r="H83" s="10"/>
      <c r="I83" s="11"/>
    </row>
    <row r="84" spans="1:9" ht="12">
      <c r="A84" s="9"/>
      <c r="B84" s="10"/>
      <c r="C84" s="10"/>
      <c r="D84" s="10"/>
      <c r="E84" s="10"/>
      <c r="F84" s="10"/>
      <c r="G84" s="10"/>
      <c r="H84" s="10"/>
      <c r="I84" s="11"/>
    </row>
    <row r="85" spans="1:9" ht="12">
      <c r="A85" s="9"/>
      <c r="B85" s="10"/>
      <c r="C85" s="10"/>
      <c r="D85" s="10"/>
      <c r="E85" s="10"/>
      <c r="F85" s="10"/>
      <c r="G85" s="10"/>
      <c r="H85" s="10"/>
      <c r="I85" s="11"/>
    </row>
    <row r="86" spans="1:9" ht="12">
      <c r="A86" s="9"/>
      <c r="B86" s="10"/>
      <c r="C86" s="10"/>
      <c r="D86" s="10"/>
      <c r="E86" s="10"/>
      <c r="F86" s="10"/>
      <c r="G86" s="10"/>
      <c r="H86" s="10"/>
      <c r="I86" s="11"/>
    </row>
    <row r="87" spans="1:9" ht="12">
      <c r="A87" s="9"/>
      <c r="B87" s="10"/>
      <c r="C87" s="10"/>
      <c r="D87" s="10"/>
      <c r="E87" s="10"/>
      <c r="F87" s="10"/>
      <c r="G87" s="10"/>
      <c r="H87" s="10"/>
      <c r="I87" s="11"/>
    </row>
    <row r="88" spans="1:9" ht="12">
      <c r="A88" s="9"/>
      <c r="B88" s="10"/>
      <c r="C88" s="10"/>
      <c r="D88" s="10"/>
      <c r="E88" s="10"/>
      <c r="F88" s="10"/>
      <c r="G88" s="10"/>
      <c r="H88" s="10"/>
      <c r="I88" s="11"/>
    </row>
    <row r="89" spans="1:9" ht="12">
      <c r="A89" s="9"/>
      <c r="B89" s="10"/>
      <c r="C89" s="10"/>
      <c r="D89" s="10"/>
      <c r="E89" s="10"/>
      <c r="F89" s="10"/>
      <c r="G89" s="10"/>
      <c r="H89" s="10"/>
      <c r="I89" s="11"/>
    </row>
    <row r="90" spans="1:9" ht="12">
      <c r="A90" s="9"/>
      <c r="B90" s="10"/>
      <c r="C90" s="10"/>
      <c r="D90" s="10"/>
      <c r="E90" s="10"/>
      <c r="F90" s="10"/>
      <c r="G90" s="10"/>
      <c r="H90" s="10"/>
      <c r="I90" s="11"/>
    </row>
    <row r="91" spans="1:9" ht="12">
      <c r="A91" s="9"/>
      <c r="B91" s="10"/>
      <c r="C91" s="10"/>
      <c r="D91" s="10"/>
      <c r="E91" s="10"/>
      <c r="F91" s="10"/>
      <c r="G91" s="10"/>
      <c r="H91" s="10"/>
      <c r="I91" s="11"/>
    </row>
    <row r="92" spans="1:9" ht="12">
      <c r="A92" s="9"/>
      <c r="B92" s="10"/>
      <c r="C92" s="10"/>
      <c r="D92" s="10"/>
      <c r="E92" s="10"/>
      <c r="F92" s="10"/>
      <c r="G92" s="10"/>
      <c r="H92" s="10"/>
      <c r="I92" s="11"/>
    </row>
    <row r="93" spans="1:9" ht="12">
      <c r="A93" s="9"/>
      <c r="B93" s="10"/>
      <c r="C93" s="10"/>
      <c r="D93" s="10"/>
      <c r="E93" s="10"/>
      <c r="F93" s="10"/>
      <c r="G93" s="10"/>
      <c r="H93" s="10"/>
      <c r="I93" s="11"/>
    </row>
    <row r="94" spans="1:9" ht="12.75" thickBot="1">
      <c r="A94" s="12"/>
      <c r="B94" s="13"/>
      <c r="C94" s="13"/>
      <c r="D94" s="13"/>
      <c r="E94" s="13"/>
      <c r="F94" s="13"/>
      <c r="G94" s="13"/>
      <c r="H94" s="13"/>
      <c r="I94" s="14"/>
    </row>
    <row r="95" spans="1:9" ht="12">
      <c r="A95" s="6"/>
      <c r="B95" s="7"/>
      <c r="C95" s="7"/>
      <c r="D95" s="7"/>
      <c r="E95" s="7"/>
      <c r="F95" s="7"/>
      <c r="G95" s="7"/>
      <c r="H95" s="7"/>
      <c r="I95" s="8"/>
    </row>
    <row r="96" spans="1:9" ht="12">
      <c r="A96" s="9"/>
      <c r="B96" s="10"/>
      <c r="C96" s="10"/>
      <c r="D96" s="10"/>
      <c r="E96" s="10"/>
      <c r="F96" s="10"/>
      <c r="G96" s="10"/>
      <c r="H96" s="10"/>
      <c r="I96" s="11"/>
    </row>
    <row r="97" spans="1:9" ht="12">
      <c r="A97" s="9"/>
      <c r="B97" s="10"/>
      <c r="C97" s="10"/>
      <c r="D97" s="10"/>
      <c r="E97" s="10"/>
      <c r="F97" s="10"/>
      <c r="G97" s="10"/>
      <c r="H97" s="10"/>
      <c r="I97" s="11"/>
    </row>
    <row r="98" spans="1:9" ht="12">
      <c r="A98" s="9"/>
      <c r="B98" s="10"/>
      <c r="C98" s="10"/>
      <c r="D98" s="10"/>
      <c r="E98" s="10"/>
      <c r="F98" s="10"/>
      <c r="G98" s="10"/>
      <c r="H98" s="10"/>
      <c r="I98" s="11"/>
    </row>
    <row r="99" spans="1:9" ht="12">
      <c r="A99" s="9"/>
      <c r="B99" s="10"/>
      <c r="C99" s="10"/>
      <c r="D99" s="10"/>
      <c r="E99" s="10"/>
      <c r="F99" s="10"/>
      <c r="G99" s="10"/>
      <c r="H99" s="10"/>
      <c r="I99" s="11"/>
    </row>
    <row r="100" spans="1:9" ht="12">
      <c r="A100" s="9"/>
      <c r="B100" s="10"/>
      <c r="C100" s="10"/>
      <c r="D100" s="10"/>
      <c r="E100" s="10"/>
      <c r="F100" s="10"/>
      <c r="G100" s="10"/>
      <c r="H100" s="10"/>
      <c r="I100" s="11"/>
    </row>
    <row r="101" spans="1:9" ht="12">
      <c r="A101" s="9"/>
      <c r="B101" s="10"/>
      <c r="C101" s="10"/>
      <c r="D101" s="10"/>
      <c r="E101" s="10"/>
      <c r="F101" s="10"/>
      <c r="G101" s="10"/>
      <c r="H101" s="10"/>
      <c r="I101" s="11"/>
    </row>
    <row r="102" spans="1:9" ht="12">
      <c r="A102" s="9"/>
      <c r="B102" s="10"/>
      <c r="C102" s="10"/>
      <c r="D102" s="10"/>
      <c r="E102" s="10"/>
      <c r="F102" s="10"/>
      <c r="G102" s="10"/>
      <c r="H102" s="10"/>
      <c r="I102" s="11"/>
    </row>
    <row r="103" spans="1:9" ht="12">
      <c r="A103" s="9"/>
      <c r="B103" s="10"/>
      <c r="C103" s="10"/>
      <c r="D103" s="10"/>
      <c r="E103" s="10"/>
      <c r="F103" s="10"/>
      <c r="G103" s="10"/>
      <c r="H103" s="10"/>
      <c r="I103" s="11"/>
    </row>
    <row r="104" spans="1:9" ht="12">
      <c r="A104" s="9"/>
      <c r="B104" s="10"/>
      <c r="C104" s="10"/>
      <c r="D104" s="10"/>
      <c r="E104" s="10"/>
      <c r="F104" s="10"/>
      <c r="G104" s="10"/>
      <c r="H104" s="10"/>
      <c r="I104" s="11"/>
    </row>
    <row r="105" spans="1:9" ht="12">
      <c r="A105" s="9"/>
      <c r="B105" s="10"/>
      <c r="C105" s="10"/>
      <c r="D105" s="10"/>
      <c r="E105" s="10"/>
      <c r="F105" s="10"/>
      <c r="G105" s="10"/>
      <c r="H105" s="10"/>
      <c r="I105" s="11"/>
    </row>
    <row r="106" spans="1:9" ht="12">
      <c r="A106" s="9"/>
      <c r="B106" s="10"/>
      <c r="C106" s="10"/>
      <c r="D106" s="10"/>
      <c r="E106" s="10"/>
      <c r="F106" s="10"/>
      <c r="G106" s="10"/>
      <c r="H106" s="10"/>
      <c r="I106" s="11"/>
    </row>
    <row r="107" spans="1:9" ht="12.75" thickBot="1">
      <c r="A107" s="12"/>
      <c r="B107" s="13"/>
      <c r="C107" s="13"/>
      <c r="D107" s="13"/>
      <c r="E107" s="13"/>
      <c r="F107" s="13"/>
      <c r="G107" s="13"/>
      <c r="H107" s="13"/>
      <c r="I107" s="14"/>
    </row>
    <row r="108" spans="1:9" ht="12">
      <c r="A108" s="6"/>
      <c r="B108" s="7"/>
      <c r="C108" s="7"/>
      <c r="D108" s="7"/>
      <c r="E108" s="7"/>
      <c r="F108" s="7"/>
      <c r="G108" s="7"/>
      <c r="H108" s="7"/>
      <c r="I108" s="8"/>
    </row>
    <row r="109" spans="1:9" ht="12">
      <c r="A109" s="9"/>
      <c r="B109" s="10"/>
      <c r="C109" s="10"/>
      <c r="D109" s="10"/>
      <c r="E109" s="10"/>
      <c r="F109" s="10"/>
      <c r="G109" s="10"/>
      <c r="H109" s="10"/>
      <c r="I109" s="11"/>
    </row>
    <row r="110" spans="1:9" ht="12">
      <c r="A110" s="9"/>
      <c r="B110" s="10"/>
      <c r="C110" s="10"/>
      <c r="D110" s="10"/>
      <c r="E110" s="10"/>
      <c r="F110" s="10"/>
      <c r="G110" s="10"/>
      <c r="H110" s="10"/>
      <c r="I110" s="11"/>
    </row>
    <row r="111" spans="1:9" ht="12">
      <c r="A111" s="9"/>
      <c r="B111" s="10"/>
      <c r="C111" s="10"/>
      <c r="D111" s="10"/>
      <c r="E111" s="10"/>
      <c r="F111" s="10"/>
      <c r="G111" s="10"/>
      <c r="H111" s="10"/>
      <c r="I111" s="11"/>
    </row>
    <row r="112" spans="1:9" ht="12">
      <c r="A112" s="9"/>
      <c r="B112" s="10"/>
      <c r="C112" s="10"/>
      <c r="D112" s="10"/>
      <c r="E112" s="10"/>
      <c r="F112" s="10"/>
      <c r="G112" s="10"/>
      <c r="H112" s="10"/>
      <c r="I112" s="11"/>
    </row>
    <row r="113" spans="1:9" ht="12">
      <c r="A113" s="9"/>
      <c r="B113" s="10"/>
      <c r="C113" s="10"/>
      <c r="D113" s="10"/>
      <c r="E113" s="10"/>
      <c r="F113" s="10"/>
      <c r="G113" s="10"/>
      <c r="H113" s="10"/>
      <c r="I113" s="11"/>
    </row>
    <row r="114" spans="1:9" ht="12">
      <c r="A114" s="9"/>
      <c r="B114" s="10"/>
      <c r="C114" s="10"/>
      <c r="D114" s="10"/>
      <c r="E114" s="10"/>
      <c r="F114" s="10"/>
      <c r="G114" s="10"/>
      <c r="H114" s="10"/>
      <c r="I114" s="11"/>
    </row>
    <row r="115" spans="1:9" ht="12">
      <c r="A115" s="9"/>
      <c r="B115" s="10"/>
      <c r="C115" s="10"/>
      <c r="D115" s="10"/>
      <c r="E115" s="10"/>
      <c r="F115" s="10"/>
      <c r="G115" s="10"/>
      <c r="H115" s="10"/>
      <c r="I115" s="11"/>
    </row>
    <row r="116" spans="1:9" ht="12">
      <c r="A116" s="9"/>
      <c r="B116" s="10"/>
      <c r="C116" s="10"/>
      <c r="D116" s="10"/>
      <c r="E116" s="10"/>
      <c r="F116" s="10"/>
      <c r="G116" s="10"/>
      <c r="H116" s="10"/>
      <c r="I116" s="11"/>
    </row>
    <row r="117" spans="1:9" ht="12">
      <c r="A117" s="9"/>
      <c r="B117" s="10"/>
      <c r="C117" s="10"/>
      <c r="D117" s="10"/>
      <c r="E117" s="10"/>
      <c r="F117" s="10"/>
      <c r="G117" s="10"/>
      <c r="H117" s="10"/>
      <c r="I117" s="11"/>
    </row>
    <row r="118" spans="1:9" ht="12">
      <c r="A118" s="9"/>
      <c r="B118" s="10"/>
      <c r="C118" s="10"/>
      <c r="D118" s="10"/>
      <c r="E118" s="10"/>
      <c r="F118" s="10"/>
      <c r="G118" s="10"/>
      <c r="H118" s="10"/>
      <c r="I118" s="11"/>
    </row>
    <row r="119" spans="1:9" ht="12">
      <c r="A119" s="9"/>
      <c r="B119" s="10"/>
      <c r="C119" s="10"/>
      <c r="D119" s="10"/>
      <c r="E119" s="10"/>
      <c r="F119" s="10"/>
      <c r="G119" s="10"/>
      <c r="H119" s="10"/>
      <c r="I119" s="11"/>
    </row>
    <row r="120" spans="1:9" ht="12.75" thickBot="1">
      <c r="A120" s="12"/>
      <c r="B120" s="13"/>
      <c r="C120" s="13"/>
      <c r="D120" s="13"/>
      <c r="E120" s="13"/>
      <c r="F120" s="13"/>
      <c r="G120" s="13"/>
      <c r="H120" s="13"/>
      <c r="I120" s="14"/>
    </row>
    <row r="121" spans="1:9" ht="12">
      <c r="A121" s="6"/>
      <c r="B121" s="7"/>
      <c r="C121" s="7"/>
      <c r="D121" s="7"/>
      <c r="E121" s="7"/>
      <c r="F121" s="7"/>
      <c r="G121" s="7"/>
      <c r="H121" s="7"/>
      <c r="I121" s="8"/>
    </row>
    <row r="122" spans="1:9" ht="12">
      <c r="A122" s="9"/>
      <c r="B122" s="10"/>
      <c r="C122" s="10"/>
      <c r="D122" s="10"/>
      <c r="E122" s="10"/>
      <c r="F122" s="10"/>
      <c r="G122" s="10"/>
      <c r="H122" s="10"/>
      <c r="I122" s="11"/>
    </row>
    <row r="123" spans="1:9" ht="12">
      <c r="A123" s="9"/>
      <c r="B123" s="10"/>
      <c r="C123" s="10"/>
      <c r="D123" s="10"/>
      <c r="E123" s="10"/>
      <c r="F123" s="10"/>
      <c r="G123" s="10"/>
      <c r="H123" s="10"/>
      <c r="I123" s="11"/>
    </row>
    <row r="124" spans="1:9" ht="12">
      <c r="A124" s="9"/>
      <c r="B124" s="10"/>
      <c r="C124" s="10"/>
      <c r="D124" s="10"/>
      <c r="E124" s="10"/>
      <c r="F124" s="10"/>
      <c r="G124" s="10"/>
      <c r="H124" s="10"/>
      <c r="I124" s="11"/>
    </row>
    <row r="125" spans="1:9" ht="12">
      <c r="A125" s="9"/>
      <c r="B125" s="10"/>
      <c r="C125" s="10"/>
      <c r="D125" s="10"/>
      <c r="E125" s="10"/>
      <c r="F125" s="10"/>
      <c r="G125" s="10"/>
      <c r="H125" s="10"/>
      <c r="I125" s="11"/>
    </row>
    <row r="126" spans="1:9" ht="12">
      <c r="A126" s="9"/>
      <c r="B126" s="10"/>
      <c r="C126" s="10"/>
      <c r="D126" s="10"/>
      <c r="E126" s="10"/>
      <c r="F126" s="10"/>
      <c r="G126" s="10"/>
      <c r="H126" s="10"/>
      <c r="I126" s="11"/>
    </row>
    <row r="127" spans="1:9" ht="12">
      <c r="A127" s="9"/>
      <c r="B127" s="10"/>
      <c r="C127" s="10"/>
      <c r="D127" s="10"/>
      <c r="E127" s="10"/>
      <c r="F127" s="10"/>
      <c r="G127" s="10"/>
      <c r="H127" s="10"/>
      <c r="I127" s="11"/>
    </row>
    <row r="128" spans="1:9" ht="12">
      <c r="A128" s="9"/>
      <c r="B128" s="10"/>
      <c r="C128" s="10"/>
      <c r="D128" s="10"/>
      <c r="E128" s="10"/>
      <c r="F128" s="10"/>
      <c r="G128" s="10"/>
      <c r="H128" s="10"/>
      <c r="I128" s="11"/>
    </row>
    <row r="129" spans="1:9" ht="12">
      <c r="A129" s="9"/>
      <c r="B129" s="10"/>
      <c r="C129" s="10"/>
      <c r="D129" s="10"/>
      <c r="E129" s="10"/>
      <c r="F129" s="10"/>
      <c r="G129" s="10"/>
      <c r="H129" s="10"/>
      <c r="I129" s="11"/>
    </row>
    <row r="130" spans="1:9" ht="12">
      <c r="A130" s="9"/>
      <c r="B130" s="10"/>
      <c r="C130" s="10"/>
      <c r="D130" s="10"/>
      <c r="E130" s="10"/>
      <c r="F130" s="10"/>
      <c r="G130" s="10"/>
      <c r="H130" s="10"/>
      <c r="I130" s="11"/>
    </row>
    <row r="131" spans="1:9" ht="12">
      <c r="A131" s="9"/>
      <c r="B131" s="10"/>
      <c r="C131" s="10"/>
      <c r="D131" s="10"/>
      <c r="E131" s="10"/>
      <c r="F131" s="10"/>
      <c r="G131" s="10"/>
      <c r="H131" s="10"/>
      <c r="I131" s="11"/>
    </row>
    <row r="132" spans="1:9" ht="12">
      <c r="A132" s="9"/>
      <c r="B132" s="10"/>
      <c r="C132" s="10"/>
      <c r="D132" s="10"/>
      <c r="E132" s="10"/>
      <c r="F132" s="10"/>
      <c r="G132" s="10"/>
      <c r="H132" s="10"/>
      <c r="I132" s="11"/>
    </row>
    <row r="133" spans="1:9" ht="12.75" thickBot="1">
      <c r="A133" s="12"/>
      <c r="B133" s="13"/>
      <c r="C133" s="13"/>
      <c r="D133" s="13"/>
      <c r="E133" s="13"/>
      <c r="F133" s="13"/>
      <c r="G133" s="13"/>
      <c r="H133" s="13"/>
      <c r="I133" s="14"/>
    </row>
    <row r="134" spans="1:9" ht="12">
      <c r="A134" s="6"/>
      <c r="B134" s="7"/>
      <c r="C134" s="7"/>
      <c r="D134" s="7"/>
      <c r="E134" s="7"/>
      <c r="F134" s="7"/>
      <c r="G134" s="7"/>
      <c r="H134" s="7"/>
      <c r="I134" s="10"/>
    </row>
    <row r="135" spans="1:9" ht="12">
      <c r="A135" s="9"/>
      <c r="B135" s="10"/>
      <c r="C135" s="10"/>
      <c r="D135" s="10"/>
      <c r="E135" s="10"/>
      <c r="F135" s="10"/>
      <c r="G135" s="10"/>
      <c r="H135" s="10"/>
      <c r="I135" s="10"/>
    </row>
    <row r="136" spans="1:9" ht="12">
      <c r="A136" s="9"/>
      <c r="B136" s="10"/>
      <c r="C136" s="10"/>
      <c r="D136" s="10"/>
      <c r="E136" s="10"/>
      <c r="F136" s="10"/>
      <c r="G136" s="10"/>
      <c r="H136" s="10"/>
      <c r="I136" s="10"/>
    </row>
    <row r="137" spans="1:9" ht="12">
      <c r="A137" s="9"/>
      <c r="B137" s="10"/>
      <c r="C137" s="10"/>
      <c r="D137" s="10"/>
      <c r="E137" s="10"/>
      <c r="F137" s="10"/>
      <c r="G137" s="10"/>
      <c r="H137" s="10"/>
      <c r="I137" s="10"/>
    </row>
    <row r="138" spans="1:9" ht="12">
      <c r="A138" s="9"/>
      <c r="B138" s="10"/>
      <c r="C138" s="10"/>
      <c r="D138" s="10"/>
      <c r="E138" s="10"/>
      <c r="F138" s="10"/>
      <c r="G138" s="10"/>
      <c r="H138" s="10"/>
      <c r="I138" s="10"/>
    </row>
    <row r="139" spans="1:9" ht="12">
      <c r="A139" s="9"/>
      <c r="B139" s="10"/>
      <c r="C139" s="10"/>
      <c r="D139" s="10"/>
      <c r="E139" s="10"/>
      <c r="F139" s="10"/>
      <c r="G139" s="10"/>
      <c r="H139" s="10"/>
      <c r="I139" s="10"/>
    </row>
    <row r="140" spans="1:9" ht="12">
      <c r="A140" s="9"/>
      <c r="B140" s="10"/>
      <c r="C140" s="10"/>
      <c r="D140" s="10"/>
      <c r="E140" s="10"/>
      <c r="F140" s="10"/>
      <c r="G140" s="10"/>
      <c r="H140" s="10"/>
      <c r="I140" s="10"/>
    </row>
    <row r="141" spans="1:9" ht="12">
      <c r="A141" s="9"/>
      <c r="B141" s="10"/>
      <c r="C141" s="10"/>
      <c r="D141" s="10"/>
      <c r="E141" s="10"/>
      <c r="F141" s="10"/>
      <c r="G141" s="10"/>
      <c r="H141" s="10"/>
      <c r="I141" s="10"/>
    </row>
    <row r="142" spans="1:9" ht="12">
      <c r="A142" s="9"/>
      <c r="B142" s="10"/>
      <c r="C142" s="10"/>
      <c r="D142" s="10"/>
      <c r="E142" s="10"/>
      <c r="F142" s="10"/>
      <c r="G142" s="10"/>
      <c r="H142" s="10"/>
      <c r="I142" s="10"/>
    </row>
    <row r="143" spans="1:9" ht="12">
      <c r="A143" s="9"/>
      <c r="B143" s="10"/>
      <c r="C143" s="10"/>
      <c r="D143" s="10"/>
      <c r="E143" s="10"/>
      <c r="F143" s="10"/>
      <c r="G143" s="10"/>
      <c r="H143" s="10"/>
      <c r="I143" s="10"/>
    </row>
    <row r="144" spans="1:9" ht="12">
      <c r="A144" s="9"/>
      <c r="B144" s="10"/>
      <c r="C144" s="10"/>
      <c r="D144" s="10"/>
      <c r="E144" s="10"/>
      <c r="F144" s="10"/>
      <c r="G144" s="10"/>
      <c r="H144" s="10"/>
      <c r="I144" s="10"/>
    </row>
    <row r="145" spans="1:9" ht="12">
      <c r="A145" s="9"/>
      <c r="B145" s="10"/>
      <c r="C145" s="10"/>
      <c r="D145" s="10"/>
      <c r="E145" s="10"/>
      <c r="F145" s="10"/>
      <c r="G145" s="10"/>
      <c r="H145" s="10"/>
      <c r="I145" s="10"/>
    </row>
    <row r="146" spans="1:9" ht="12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2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2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2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2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2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2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2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2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2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2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2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2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2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2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2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2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2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2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2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2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2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2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2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2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2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2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2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2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2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2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2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2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2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2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2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2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2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2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2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2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2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2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2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2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2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2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2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2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2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2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2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2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2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2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2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2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2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2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2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2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2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2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2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2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2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2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2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2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2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2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2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2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2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2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2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2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2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2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2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2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2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2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2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2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2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2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2">
      <c r="A284" s="10"/>
      <c r="B284" s="10"/>
      <c r="C284" s="10"/>
      <c r="D284" s="10"/>
      <c r="E284" s="10"/>
      <c r="F284" s="10"/>
      <c r="G284" s="10"/>
      <c r="H284" s="10"/>
      <c r="I284" s="10"/>
    </row>
  </sheetData>
  <sheetProtection/>
  <mergeCells count="2">
    <mergeCell ref="A1:J1"/>
    <mergeCell ref="A2:J2"/>
  </mergeCells>
  <printOptions horizontalCentered="1"/>
  <pageMargins left="0.75" right="0.75" top="0.75" bottom="0.75" header="0.5" footer="0.5"/>
  <pageSetup horizontalDpi="300" verticalDpi="300" orientation="portrait" scale="95"/>
  <rowBreaks count="4" manualBreakCount="4">
    <brk id="55" max="8" man="1"/>
    <brk id="107" max="255" man="1"/>
    <brk id="159" max="255" man="1"/>
    <brk id="2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H69" sqref="H69"/>
    </sheetView>
  </sheetViews>
  <sheetFormatPr defaultColWidth="8.8515625" defaultRowHeight="12.75"/>
  <sheetData>
    <row r="1" spans="1:10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 thickBot="1">
      <c r="A2" s="60" t="str">
        <f>IF(Survey!A3="(Enter Hospital Name here)","",Survey!A3)</f>
        <v>(Company Name)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">
      <c r="A3" s="6"/>
      <c r="B3" s="7"/>
      <c r="C3" s="7"/>
      <c r="D3" s="7"/>
      <c r="E3" s="8"/>
      <c r="F3" s="6"/>
      <c r="G3" s="7"/>
      <c r="H3" s="7"/>
      <c r="I3" s="7"/>
      <c r="J3" s="8"/>
    </row>
    <row r="4" spans="1:10" ht="12">
      <c r="A4" s="9"/>
      <c r="B4" s="10"/>
      <c r="C4" s="10"/>
      <c r="D4" s="10"/>
      <c r="E4" s="11"/>
      <c r="F4" s="9"/>
      <c r="G4" s="10"/>
      <c r="H4" s="10"/>
      <c r="I4" s="10"/>
      <c r="J4" s="11"/>
    </row>
    <row r="5" spans="1:10" ht="12">
      <c r="A5" s="9"/>
      <c r="B5" s="10"/>
      <c r="C5" s="10"/>
      <c r="D5" s="10"/>
      <c r="E5" s="11"/>
      <c r="F5" s="9"/>
      <c r="G5" s="10"/>
      <c r="H5" s="10"/>
      <c r="I5" s="10"/>
      <c r="J5" s="11"/>
    </row>
    <row r="6" spans="1:10" ht="12">
      <c r="A6" s="9"/>
      <c r="B6" s="10"/>
      <c r="C6" s="10"/>
      <c r="D6" s="10"/>
      <c r="E6" s="11"/>
      <c r="F6" s="9"/>
      <c r="G6" s="10"/>
      <c r="H6" s="10"/>
      <c r="I6" s="10"/>
      <c r="J6" s="11"/>
    </row>
    <row r="7" spans="1:10" ht="12">
      <c r="A7" s="9"/>
      <c r="B7" s="10">
        <v>1</v>
      </c>
      <c r="C7" s="10"/>
      <c r="D7" s="10"/>
      <c r="E7" s="11"/>
      <c r="F7" s="9"/>
      <c r="G7" s="10">
        <v>2</v>
      </c>
      <c r="H7" s="10"/>
      <c r="I7" s="10"/>
      <c r="J7" s="11"/>
    </row>
    <row r="8" spans="1:10" ht="12">
      <c r="A8" s="9"/>
      <c r="B8" s="10"/>
      <c r="C8" s="10"/>
      <c r="D8" s="10"/>
      <c r="E8" s="11"/>
      <c r="F8" s="9"/>
      <c r="G8" s="10"/>
      <c r="H8" s="10"/>
      <c r="I8" s="10"/>
      <c r="J8" s="11"/>
    </row>
    <row r="9" spans="1:10" ht="12">
      <c r="A9" s="9"/>
      <c r="B9" s="10"/>
      <c r="C9" s="10"/>
      <c r="D9" s="10"/>
      <c r="E9" s="11"/>
      <c r="F9" s="9"/>
      <c r="G9" s="10"/>
      <c r="H9" s="10"/>
      <c r="I9" s="10"/>
      <c r="J9" s="11"/>
    </row>
    <row r="10" spans="1:10" ht="12">
      <c r="A10" s="9"/>
      <c r="B10" s="10"/>
      <c r="C10" s="10"/>
      <c r="D10" s="10"/>
      <c r="E10" s="11"/>
      <c r="F10" s="9"/>
      <c r="G10" s="10"/>
      <c r="H10" s="10"/>
      <c r="I10" s="10"/>
      <c r="J10" s="11"/>
    </row>
    <row r="11" spans="1:10" ht="12">
      <c r="A11" s="9"/>
      <c r="B11" s="10"/>
      <c r="C11" s="10"/>
      <c r="D11" s="10"/>
      <c r="E11" s="11"/>
      <c r="F11" s="9"/>
      <c r="G11" s="10"/>
      <c r="H11" s="10"/>
      <c r="I11" s="10"/>
      <c r="J11" s="11"/>
    </row>
    <row r="12" spans="1:10" ht="12">
      <c r="A12" s="9"/>
      <c r="B12" s="10"/>
      <c r="C12" s="10"/>
      <c r="D12" s="10"/>
      <c r="E12" s="11"/>
      <c r="F12" s="9"/>
      <c r="G12" s="10"/>
      <c r="H12" s="10"/>
      <c r="I12" s="10"/>
      <c r="J12" s="11"/>
    </row>
    <row r="13" spans="1:10" ht="12.75" thickBot="1">
      <c r="A13" s="12"/>
      <c r="B13" s="13"/>
      <c r="C13" s="13"/>
      <c r="D13" s="13"/>
      <c r="E13" s="14"/>
      <c r="F13" s="12"/>
      <c r="G13" s="13"/>
      <c r="H13" s="13"/>
      <c r="I13" s="13"/>
      <c r="J13" s="14"/>
    </row>
    <row r="14" spans="1:10" ht="12">
      <c r="A14" s="6"/>
      <c r="B14" s="7"/>
      <c r="C14" s="7"/>
      <c r="D14" s="7"/>
      <c r="E14" s="8"/>
      <c r="F14" s="6"/>
      <c r="G14" s="7"/>
      <c r="H14" s="7"/>
      <c r="I14" s="7"/>
      <c r="J14" s="8"/>
    </row>
    <row r="15" spans="1:10" ht="12">
      <c r="A15" s="9"/>
      <c r="B15" s="10"/>
      <c r="C15" s="10"/>
      <c r="D15" s="10"/>
      <c r="E15" s="11"/>
      <c r="F15" s="9"/>
      <c r="G15" s="10"/>
      <c r="H15" s="10"/>
      <c r="I15" s="10"/>
      <c r="J15" s="11"/>
    </row>
    <row r="16" spans="1:10" ht="12">
      <c r="A16" s="9"/>
      <c r="B16" s="10"/>
      <c r="C16" s="10"/>
      <c r="D16" s="10"/>
      <c r="E16" s="11"/>
      <c r="F16" s="9"/>
      <c r="G16" s="10"/>
      <c r="H16" s="10"/>
      <c r="I16" s="10"/>
      <c r="J16" s="11"/>
    </row>
    <row r="17" spans="1:10" ht="12">
      <c r="A17" s="9"/>
      <c r="B17" s="10"/>
      <c r="C17" s="10"/>
      <c r="D17" s="10"/>
      <c r="E17" s="11"/>
      <c r="F17" s="9"/>
      <c r="G17" s="10"/>
      <c r="H17" s="10"/>
      <c r="I17" s="10"/>
      <c r="J17" s="11"/>
    </row>
    <row r="18" spans="1:10" ht="12">
      <c r="A18" s="9"/>
      <c r="B18" s="10">
        <v>3</v>
      </c>
      <c r="C18" s="10"/>
      <c r="D18" s="10"/>
      <c r="E18" s="11"/>
      <c r="F18" s="9"/>
      <c r="G18" s="10">
        <v>4</v>
      </c>
      <c r="H18" s="10"/>
      <c r="I18" s="10"/>
      <c r="J18" s="11"/>
    </row>
    <row r="19" spans="1:10" ht="12">
      <c r="A19" s="9"/>
      <c r="B19" s="10"/>
      <c r="C19" s="10"/>
      <c r="D19" s="10"/>
      <c r="E19" s="11"/>
      <c r="F19" s="9"/>
      <c r="G19" s="10"/>
      <c r="H19" s="10"/>
      <c r="I19" s="10"/>
      <c r="J19" s="11"/>
    </row>
    <row r="20" spans="1:10" ht="12">
      <c r="A20" s="9"/>
      <c r="B20" s="10"/>
      <c r="C20" s="10"/>
      <c r="D20" s="10"/>
      <c r="E20" s="11"/>
      <c r="F20" s="9"/>
      <c r="G20" s="10"/>
      <c r="H20" s="10"/>
      <c r="I20" s="10"/>
      <c r="J20" s="11"/>
    </row>
    <row r="21" spans="1:10" ht="12">
      <c r="A21" s="9"/>
      <c r="B21" s="10"/>
      <c r="C21" s="10"/>
      <c r="D21" s="10"/>
      <c r="E21" s="11"/>
      <c r="F21" s="9"/>
      <c r="G21" s="10"/>
      <c r="H21" s="10"/>
      <c r="I21" s="10"/>
      <c r="J21" s="11"/>
    </row>
    <row r="22" spans="1:10" ht="12">
      <c r="A22" s="9"/>
      <c r="B22" s="10"/>
      <c r="C22" s="10"/>
      <c r="D22" s="10"/>
      <c r="E22" s="11"/>
      <c r="F22" s="9"/>
      <c r="G22" s="10"/>
      <c r="H22" s="10"/>
      <c r="I22" s="10"/>
      <c r="J22" s="11"/>
    </row>
    <row r="23" spans="1:10" ht="12">
      <c r="A23" s="9"/>
      <c r="B23" s="10"/>
      <c r="C23" s="10"/>
      <c r="D23" s="10"/>
      <c r="E23" s="11"/>
      <c r="F23" s="9"/>
      <c r="G23" s="10"/>
      <c r="H23" s="10"/>
      <c r="I23" s="10"/>
      <c r="J23" s="11"/>
    </row>
    <row r="24" spans="1:10" ht="12.75" thickBot="1">
      <c r="A24" s="12"/>
      <c r="B24" s="13"/>
      <c r="C24" s="13"/>
      <c r="D24" s="13"/>
      <c r="E24" s="14"/>
      <c r="F24" s="12"/>
      <c r="G24" s="13"/>
      <c r="H24" s="13"/>
      <c r="I24" s="13"/>
      <c r="J24" s="14"/>
    </row>
    <row r="25" spans="1:10" ht="12">
      <c r="A25" s="6"/>
      <c r="B25" s="7"/>
      <c r="C25" s="7"/>
      <c r="D25" s="7"/>
      <c r="E25" s="8"/>
      <c r="F25" s="6"/>
      <c r="G25" s="7"/>
      <c r="H25" s="7"/>
      <c r="I25" s="7"/>
      <c r="J25" s="8"/>
    </row>
    <row r="26" spans="1:10" ht="12">
      <c r="A26" s="9"/>
      <c r="B26" s="10"/>
      <c r="C26" s="10"/>
      <c r="D26" s="10"/>
      <c r="E26" s="11"/>
      <c r="F26" s="9"/>
      <c r="G26" s="10"/>
      <c r="H26" s="10"/>
      <c r="I26" s="10"/>
      <c r="J26" s="11"/>
    </row>
    <row r="27" spans="1:10" ht="12">
      <c r="A27" s="9"/>
      <c r="B27" s="10"/>
      <c r="C27" s="10"/>
      <c r="D27" s="10"/>
      <c r="E27" s="11"/>
      <c r="F27" s="9"/>
      <c r="G27" s="10"/>
      <c r="H27" s="10"/>
      <c r="I27" s="10"/>
      <c r="J27" s="11"/>
    </row>
    <row r="28" spans="1:10" ht="12">
      <c r="A28" s="9"/>
      <c r="B28" s="10"/>
      <c r="C28" s="10"/>
      <c r="D28" s="10"/>
      <c r="E28" s="11"/>
      <c r="F28" s="9"/>
      <c r="G28" s="10"/>
      <c r="H28" s="10"/>
      <c r="I28" s="10"/>
      <c r="J28" s="11"/>
    </row>
    <row r="29" spans="1:10" ht="12">
      <c r="A29" s="9"/>
      <c r="B29" s="10">
        <v>5</v>
      </c>
      <c r="C29" s="10"/>
      <c r="D29" s="10"/>
      <c r="E29" s="11"/>
      <c r="F29" s="9"/>
      <c r="G29" s="10">
        <v>6</v>
      </c>
      <c r="H29" s="10"/>
      <c r="I29" s="10"/>
      <c r="J29" s="11"/>
    </row>
    <row r="30" spans="1:10" ht="12">
      <c r="A30" s="9"/>
      <c r="B30" s="10"/>
      <c r="C30" s="10"/>
      <c r="D30" s="10"/>
      <c r="E30" s="11"/>
      <c r="F30" s="9"/>
      <c r="G30" s="10"/>
      <c r="H30" s="10"/>
      <c r="I30" s="10"/>
      <c r="J30" s="11"/>
    </row>
    <row r="31" spans="1:10" ht="12">
      <c r="A31" s="9"/>
      <c r="B31" s="10"/>
      <c r="C31" s="10"/>
      <c r="D31" s="10"/>
      <c r="E31" s="11"/>
      <c r="F31" s="9"/>
      <c r="G31" s="10"/>
      <c r="H31" s="10"/>
      <c r="I31" s="10"/>
      <c r="J31" s="11"/>
    </row>
    <row r="32" spans="1:10" ht="12">
      <c r="A32" s="9"/>
      <c r="B32" s="10"/>
      <c r="C32" s="10"/>
      <c r="D32" s="10"/>
      <c r="E32" s="11"/>
      <c r="F32" s="9"/>
      <c r="G32" s="10"/>
      <c r="H32" s="10"/>
      <c r="I32" s="10"/>
      <c r="J32" s="11"/>
    </row>
    <row r="33" spans="1:10" ht="12">
      <c r="A33" s="9"/>
      <c r="B33" s="10"/>
      <c r="C33" s="10"/>
      <c r="D33" s="10"/>
      <c r="E33" s="11"/>
      <c r="F33" s="9"/>
      <c r="G33" s="10"/>
      <c r="H33" s="10"/>
      <c r="I33" s="10"/>
      <c r="J33" s="11"/>
    </row>
    <row r="34" spans="1:10" ht="12">
      <c r="A34" s="9"/>
      <c r="B34" s="10"/>
      <c r="C34" s="10"/>
      <c r="D34" s="10"/>
      <c r="E34" s="11"/>
      <c r="F34" s="9"/>
      <c r="G34" s="10"/>
      <c r="H34" s="10"/>
      <c r="I34" s="10"/>
      <c r="J34" s="11"/>
    </row>
    <row r="35" spans="1:10" ht="12.75" thickBot="1">
      <c r="A35" s="12"/>
      <c r="B35" s="13"/>
      <c r="C35" s="13"/>
      <c r="D35" s="13"/>
      <c r="E35" s="14"/>
      <c r="F35" s="12"/>
      <c r="G35" s="13"/>
      <c r="H35" s="13"/>
      <c r="I35" s="13"/>
      <c r="J35" s="14"/>
    </row>
    <row r="36" spans="1:10" ht="12">
      <c r="A36" s="6"/>
      <c r="B36" s="7"/>
      <c r="C36" s="7"/>
      <c r="D36" s="7"/>
      <c r="E36" s="8"/>
      <c r="F36" s="6"/>
      <c r="G36" s="7"/>
      <c r="H36" s="7"/>
      <c r="I36" s="7"/>
      <c r="J36" s="8"/>
    </row>
    <row r="37" spans="1:10" ht="12">
      <c r="A37" s="9"/>
      <c r="B37" s="10"/>
      <c r="C37" s="10"/>
      <c r="D37" s="10"/>
      <c r="E37" s="11"/>
      <c r="F37" s="9"/>
      <c r="G37" s="10"/>
      <c r="H37" s="10"/>
      <c r="I37" s="10"/>
      <c r="J37" s="11"/>
    </row>
    <row r="38" spans="1:10" ht="12">
      <c r="A38" s="9"/>
      <c r="B38" s="10"/>
      <c r="C38" s="10"/>
      <c r="D38" s="10"/>
      <c r="E38" s="11"/>
      <c r="F38" s="9"/>
      <c r="G38" s="10"/>
      <c r="H38" s="10"/>
      <c r="I38" s="10"/>
      <c r="J38" s="11"/>
    </row>
    <row r="39" spans="1:10" ht="12">
      <c r="A39" s="9"/>
      <c r="B39" s="10"/>
      <c r="C39" s="10"/>
      <c r="D39" s="10"/>
      <c r="E39" s="11"/>
      <c r="F39" s="9"/>
      <c r="G39" s="10"/>
      <c r="H39" s="10"/>
      <c r="I39" s="10"/>
      <c r="J39" s="11"/>
    </row>
    <row r="40" spans="1:10" ht="12">
      <c r="A40" s="9"/>
      <c r="B40" s="10">
        <v>7</v>
      </c>
      <c r="C40" s="10"/>
      <c r="D40" s="10"/>
      <c r="E40" s="11"/>
      <c r="F40" s="9"/>
      <c r="G40" s="10">
        <v>8</v>
      </c>
      <c r="H40" s="10"/>
      <c r="I40" s="10"/>
      <c r="J40" s="11"/>
    </row>
    <row r="41" spans="1:10" ht="12">
      <c r="A41" s="9"/>
      <c r="B41" s="10"/>
      <c r="C41" s="10"/>
      <c r="D41" s="10"/>
      <c r="E41" s="11"/>
      <c r="F41" s="9"/>
      <c r="G41" s="10"/>
      <c r="H41" s="10"/>
      <c r="I41" s="10"/>
      <c r="J41" s="11"/>
    </row>
    <row r="42" spans="1:10" ht="12">
      <c r="A42" s="9"/>
      <c r="B42" s="10"/>
      <c r="C42" s="10"/>
      <c r="D42" s="10"/>
      <c r="E42" s="11"/>
      <c r="F42" s="9"/>
      <c r="G42" s="10"/>
      <c r="H42" s="10"/>
      <c r="I42" s="10"/>
      <c r="J42" s="11"/>
    </row>
    <row r="43" spans="1:10" ht="12">
      <c r="A43" s="9"/>
      <c r="B43" s="10"/>
      <c r="C43" s="10"/>
      <c r="D43" s="10"/>
      <c r="E43" s="11"/>
      <c r="F43" s="9"/>
      <c r="G43" s="10"/>
      <c r="H43" s="10"/>
      <c r="I43" s="10"/>
      <c r="J43" s="11"/>
    </row>
    <row r="44" spans="1:10" ht="12">
      <c r="A44" s="9"/>
      <c r="B44" s="10"/>
      <c r="C44" s="10"/>
      <c r="D44" s="10"/>
      <c r="E44" s="11"/>
      <c r="F44" s="9"/>
      <c r="G44" s="10"/>
      <c r="H44" s="10"/>
      <c r="I44" s="10"/>
      <c r="J44" s="11"/>
    </row>
    <row r="45" spans="1:10" ht="12">
      <c r="A45" s="9"/>
      <c r="B45" s="10"/>
      <c r="C45" s="10"/>
      <c r="D45" s="10"/>
      <c r="E45" s="11"/>
      <c r="F45" s="9"/>
      <c r="G45" s="10"/>
      <c r="H45" s="10"/>
      <c r="I45" s="10"/>
      <c r="J45" s="11"/>
    </row>
    <row r="46" spans="1:10" ht="12.75" thickBot="1">
      <c r="A46" s="12"/>
      <c r="B46" s="13"/>
      <c r="C46" s="13"/>
      <c r="D46" s="13"/>
      <c r="E46" s="14"/>
      <c r="F46" s="12"/>
      <c r="G46" s="13"/>
      <c r="H46" s="13"/>
      <c r="I46" s="13"/>
      <c r="J46" s="14"/>
    </row>
    <row r="47" spans="1:10" ht="12">
      <c r="A47" s="6"/>
      <c r="B47" s="7"/>
      <c r="C47" s="7"/>
      <c r="D47" s="7"/>
      <c r="E47" s="8"/>
      <c r="F47" s="6"/>
      <c r="G47" s="7"/>
      <c r="H47" s="7"/>
      <c r="I47" s="7"/>
      <c r="J47" s="8"/>
    </row>
    <row r="48" spans="1:10" ht="12">
      <c r="A48" s="9"/>
      <c r="B48" s="10"/>
      <c r="C48" s="10"/>
      <c r="D48" s="10"/>
      <c r="E48" s="11"/>
      <c r="F48" s="9"/>
      <c r="G48" s="10"/>
      <c r="H48" s="10"/>
      <c r="I48" s="10"/>
      <c r="J48" s="11"/>
    </row>
    <row r="49" spans="1:10" ht="12">
      <c r="A49" s="9"/>
      <c r="B49" s="10"/>
      <c r="C49" s="10"/>
      <c r="D49" s="10"/>
      <c r="E49" s="11"/>
      <c r="F49" s="9"/>
      <c r="G49" s="10"/>
      <c r="H49" s="10"/>
      <c r="I49" s="10"/>
      <c r="J49" s="11"/>
    </row>
    <row r="50" spans="1:10" ht="12">
      <c r="A50" s="9"/>
      <c r="B50" s="10"/>
      <c r="C50" s="10"/>
      <c r="D50" s="10"/>
      <c r="E50" s="11"/>
      <c r="F50" s="9"/>
      <c r="G50" s="10"/>
      <c r="H50" s="10"/>
      <c r="I50" s="10"/>
      <c r="J50" s="11"/>
    </row>
    <row r="51" spans="1:10" ht="12">
      <c r="A51" s="9"/>
      <c r="B51" s="10">
        <v>9</v>
      </c>
      <c r="C51" s="10"/>
      <c r="D51" s="10"/>
      <c r="E51" s="11"/>
      <c r="F51" s="9"/>
      <c r="G51" s="10">
        <v>10</v>
      </c>
      <c r="H51" s="10"/>
      <c r="I51" s="10"/>
      <c r="J51" s="11"/>
    </row>
    <row r="52" spans="1:10" ht="12">
      <c r="A52" s="9"/>
      <c r="B52" s="10"/>
      <c r="C52" s="10"/>
      <c r="D52" s="10"/>
      <c r="E52" s="11"/>
      <c r="F52" s="9"/>
      <c r="G52" s="10"/>
      <c r="H52" s="10"/>
      <c r="I52" s="10"/>
      <c r="J52" s="11"/>
    </row>
    <row r="53" spans="1:10" ht="12">
      <c r="A53" s="9"/>
      <c r="B53" s="10"/>
      <c r="C53" s="10"/>
      <c r="D53" s="10"/>
      <c r="E53" s="11"/>
      <c r="F53" s="9"/>
      <c r="G53" s="10"/>
      <c r="H53" s="10"/>
      <c r="I53" s="10"/>
      <c r="J53" s="11"/>
    </row>
    <row r="54" spans="1:10" ht="12">
      <c r="A54" s="9"/>
      <c r="B54" s="10"/>
      <c r="C54" s="10"/>
      <c r="D54" s="10"/>
      <c r="E54" s="11"/>
      <c r="F54" s="9"/>
      <c r="G54" s="10"/>
      <c r="H54" s="10"/>
      <c r="I54" s="10"/>
      <c r="J54" s="11"/>
    </row>
    <row r="55" spans="1:10" ht="12">
      <c r="A55" s="9"/>
      <c r="B55" s="10"/>
      <c r="C55" s="10"/>
      <c r="D55" s="10"/>
      <c r="E55" s="11"/>
      <c r="F55" s="9"/>
      <c r="G55" s="10"/>
      <c r="H55" s="10"/>
      <c r="I55" s="10"/>
      <c r="J55" s="11"/>
    </row>
    <row r="56" spans="1:10" ht="12">
      <c r="A56" s="9"/>
      <c r="B56" s="10"/>
      <c r="C56" s="10"/>
      <c r="D56" s="10"/>
      <c r="E56" s="11"/>
      <c r="F56" s="9"/>
      <c r="G56" s="10"/>
      <c r="H56" s="10"/>
      <c r="I56" s="10"/>
      <c r="J56" s="11"/>
    </row>
    <row r="57" spans="1:10" ht="12.75" thickBot="1">
      <c r="A57" s="12"/>
      <c r="B57" s="13"/>
      <c r="C57" s="13"/>
      <c r="D57" s="13"/>
      <c r="E57" s="14"/>
      <c r="F57" s="12"/>
      <c r="G57" s="13"/>
      <c r="H57" s="13"/>
      <c r="I57" s="13"/>
      <c r="J57" s="14"/>
    </row>
    <row r="58" spans="1:10" ht="12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2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2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2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2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2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2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2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2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</sheetData>
  <sheetProtection/>
  <mergeCells count="2">
    <mergeCell ref="A1:J1"/>
    <mergeCell ref="A2:J2"/>
  </mergeCells>
  <printOptions horizontalCentered="1"/>
  <pageMargins left="0.5" right="0.5" top="0.5" bottom="0.5" header="0.5" footer="0.5"/>
  <pageSetup horizontalDpi="300" verticalDpi="300" orientation="portrait" scale="99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Schilling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Likert Scale Analysis</dc:title>
  <dc:subject>Simple Statistics</dc:subject>
  <dc:creator>Dennis Schilling</dc:creator>
  <cp:keywords/>
  <dc:description>Averages of Likert Scale questions can be easily done, but shouldn't, if you really want to understand the responses</dc:description>
  <cp:lastModifiedBy>Joseph Gendron</cp:lastModifiedBy>
  <cp:lastPrinted>2007-08-29T16:04:31Z</cp:lastPrinted>
  <dcterms:created xsi:type="dcterms:W3CDTF">1999-03-04T00:31:25Z</dcterms:created>
  <dcterms:modified xsi:type="dcterms:W3CDTF">2014-11-07T13:26:37Z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